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709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F140" i="1"/>
  <c r="E134"/>
  <c r="E140" s="1"/>
  <c r="F166"/>
  <c r="E166"/>
  <c r="G155"/>
  <c r="F159"/>
  <c r="E159"/>
  <c r="F152"/>
  <c r="E152"/>
  <c r="F170"/>
  <c r="E170"/>
  <c r="E177"/>
  <c r="E183" l="1"/>
  <c r="F316"/>
  <c r="F310"/>
  <c r="F324" s="1"/>
  <c r="F292"/>
  <c r="F298" s="1"/>
  <c r="F195"/>
  <c r="F202" s="1"/>
  <c r="F177"/>
  <c r="F183" s="1"/>
  <c r="F111"/>
  <c r="F102"/>
  <c r="F115" s="1"/>
  <c r="F95"/>
  <c r="F80"/>
  <c r="F71"/>
  <c r="F83" s="1"/>
  <c r="F56"/>
  <c r="F47"/>
  <c r="F60" s="1"/>
  <c r="F23" l="1"/>
  <c r="F12"/>
  <c r="F35" s="1"/>
  <c r="F280"/>
  <c r="E280"/>
  <c r="E83"/>
  <c r="E47"/>
  <c r="E12"/>
</calcChain>
</file>

<file path=xl/sharedStrings.xml><?xml version="1.0" encoding="utf-8"?>
<sst xmlns="http://schemas.openxmlformats.org/spreadsheetml/2006/main" count="404" uniqueCount="205">
  <si>
    <t xml:space="preserve">Наименование </t>
  </si>
  <si>
    <t>I. За счет средств областного бюджета</t>
  </si>
  <si>
    <t>Наименование государственной услуги – «Публикация музейных предметов, музейных коллекций путем публичного показа, воспроизведения в печатных изданиях, на электронных и других видах носителей, в том числе в виртуальном режиме»</t>
  </si>
  <si>
    <t>Единицы измерения объема государственной услуги – тыс. чел., ед.</t>
  </si>
  <si>
    <t>Общий объем оказания государственной услуги по подпрограмме – всего</t>
  </si>
  <si>
    <t>1. Количество обслуженного населения, в том числе нестационарными формами и в электронном виде</t>
  </si>
  <si>
    <t>2. Количество осуществляемых выставочных проектов, осуществляемых в Саратовской области</t>
  </si>
  <si>
    <t>3. Количество новых выставок, открытых в отчетном году</t>
  </si>
  <si>
    <t>4. Количество проведенных лекций, экскурсий</t>
  </si>
  <si>
    <t>5. Количество нестационарных (выездных) выставок для экспонирования музейных предметов в городах и населенных пунктах области</t>
  </si>
  <si>
    <t>в том числе в рамках основного мероприятия 1.1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</si>
  <si>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1.4 «Организация и проведение выставочной деятельности областных музеев на территории Саратовской области, в субъектах Российской Федерации и в зарубежных странах»</t>
  </si>
  <si>
    <t>в том числе в рамках основного мероприятия 1.5 «Организация и проведение мероприятий по популяризации музейного дела»</t>
  </si>
  <si>
    <t>Наименование государственной работы– «Формирование и учет Музейного фонда Российской Федерации, хранение, изучение и обеспечение сохранности музейных предметов и музейных коллекций Музейного фонда Российской Федерации»</t>
  </si>
  <si>
    <t>Единицы измерения объема государственной работы – ед.</t>
  </si>
  <si>
    <t>Общий объем оказания государственной работы по подпрограмме – всего</t>
  </si>
  <si>
    <t>1.Количество музейных предметов, прошедших регистрацию в инвентарных книгах фондов и внесенных в электронный каталог</t>
  </si>
  <si>
    <t>2.Количество предметов, поступивших в музейное собрание</t>
  </si>
  <si>
    <t>3.Количество отреставрированных музейных предметов и коллекций</t>
  </si>
  <si>
    <t>в том числе в рамках основного мероприятия 1.2 «Обеспечение сохранности музейных предметов и музейных коллекций, находящихся в государственной собственности области»</t>
  </si>
  <si>
    <t>в том числе в рамках основного мероприятия 1.3 «Обеспечение пополнения и комплектования фондов областных музеев новыми уникальными экспонатами»</t>
  </si>
  <si>
    <t>Наименование государственной работы – «Проведение фестивалей, выставок, лекториев, смотров, конкурсов, конференций и иных программных мероприятий силами учреждения»</t>
  </si>
  <si>
    <t>Единицы измерения объема государственной работы – ед., тыс.чел</t>
  </si>
  <si>
    <t>1.Количество подготовленных фестивалей, выставок, лекториев, презентаций, тематических вечеров, акций, фестивалей, форумов и иных программных мероприятий силами учреждения</t>
  </si>
  <si>
    <t>2.Численность участников культурно-массовых мероприятий</t>
  </si>
  <si>
    <t>Итого за счет средств областного бюджета:</t>
  </si>
  <si>
    <t>Всего по подпрограмме:</t>
  </si>
  <si>
    <t>».</t>
  </si>
  <si>
    <t>Наименование государственной услуги – «Показ спектаклей, концертов и концертных программ, иных зрелищных программ и мероприятий»</t>
  </si>
  <si>
    <t>1.Количество обслуженного населения</t>
  </si>
  <si>
    <t>в том числе в рамках основного мероприятия 2.1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</si>
  <si>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2.3 «Осуществление областными театрами фестивальной деятельности»</t>
  </si>
  <si>
    <t>в том числе в рамках основного мероприятия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</si>
  <si>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в том числе в рамках основного мероприятия 2.5 «Организация и проведение мероприятий по популяризации театрального дела»</t>
  </si>
  <si>
    <t>Наименование государственной работы – «Создание спектаклей, концертов и концертных программ и иных зрелищных программ»</t>
  </si>
  <si>
    <t>Общий объем оказания государственной работы по подпрограмме - всего</t>
  </si>
  <si>
    <t>в том числе в рамках основного мероприятия основного мероприятия 2.2 «Создание новых спектаклей в областных театрах»</t>
  </si>
  <si>
    <t xml:space="preserve">Итого за счет средств областного бюджета: </t>
  </si>
  <si>
    <t>в том числе в рамках основного мероприятия 3.1 «Оказание государственных услуг физическим и (или) юридическим лицам и содержание особо ценного движимого или недвижимого имущества»</t>
  </si>
  <si>
    <t>в том числе в рамках основного мероприятия 3.3 «Осуществление фестивальной деятельности областными концертными организациями»</t>
  </si>
  <si>
    <t>в том числе в рамках основного мероприятия 3.4 «Осуществление гастрольной деятельности областных концертных организаций на территории Саратовской области, в субъектах Российской Федерации и в зарубежных странах»</t>
  </si>
  <si>
    <t>в том числе в рамках основного мероприятия 3.5 «Организация и проведение мероприятий по популяризации концертной деятельности»</t>
  </si>
  <si>
    <t>Наименование государственной работы - «Создание спектаклей, концертов и концертных программ и иных зрелищных мероприятий»</t>
  </si>
  <si>
    <t>Единицы измерения объема государственной работы - ед.</t>
  </si>
  <si>
    <t>в том числе в рамках основного мероприятия основного мероприятия 3.2 «Создание новых концертных программ, спектаклей и иных зрелищных программ и мероприятий областными концертными организациями»</t>
  </si>
  <si>
    <t>Наименование государственной услуги – «Осуществление библиотечного, библиографического и информационного обслуживания пользователей библиотеки»</t>
  </si>
  <si>
    <t>Единицы измерения объема государственной услуги – тыс. чел., тыс. экз., тыс.ед</t>
  </si>
  <si>
    <t>Общий объем оказания государственной услуги по подпрограмме - всего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</si>
  <si>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обслуженного населения (число посещений), в том числе нестационарными формами и в электронном виде</t>
    </r>
  </si>
  <si>
    <t>2.Количество документов, выданных из фонда пользователям библиотеки</t>
  </si>
  <si>
    <t xml:space="preserve">3.Количество выполненных справок (библиографически, фактографических и иных) для пользователей библиотеки </t>
  </si>
  <si>
    <t>в том числе в рамках основного мероприятия 4.1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</si>
  <si>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Наименование государственной работы – «Формирование и учет фондов библиотеки, библиографическая обработка документов и организация каталогов, обеспечение физического сохранения и безопасности фонда библиотеки»</t>
  </si>
  <si>
    <t>Единицы измерения объема государственной работы – тыс. ед.</t>
  </si>
  <si>
    <t>Общий объем оказания государственной работы  по подпрограмме - всего</t>
  </si>
  <si>
    <r>
      <t>1.К</t>
    </r>
    <r>
      <rPr>
        <sz val="12"/>
        <color rgb="FF000000"/>
        <rFont val="Times New Roman"/>
        <family val="1"/>
        <charset val="204"/>
      </rPr>
      <t>оличество библиографических записей в электронном каталоге библиотеки</t>
    </r>
  </si>
  <si>
    <r>
      <t xml:space="preserve">2. </t>
    </r>
    <r>
      <rPr>
        <sz val="12"/>
        <rFont val="Times New Roman"/>
        <family val="1"/>
        <charset val="204"/>
      </rPr>
      <t xml:space="preserve">Число документов библиотечного фонда переведенных в электронную форму </t>
    </r>
  </si>
  <si>
    <t>3.Объем фонда библиотеки (всего)</t>
  </si>
  <si>
    <t>в том числе в рамках основного мероприятия основного мероприятия 4.2 «Комплектование фондов библиотек области»</t>
  </si>
  <si>
    <t>в том числе в рамках основного мероприятия 4.4 «Организация и проведение мероприятий по сохранности библиотечных фондов государственных библиотек области»</t>
  </si>
  <si>
    <t>Единицы измерения объема государственной работы - ед., тыс.чел</t>
  </si>
  <si>
    <t>2.Количество участников культурно-массовых мероприятий</t>
  </si>
  <si>
    <t>в том числе в рамках основного мероприятия 4.3 «Организация и проведение мероприятий, направленных на популяризацию чтения и библиотечного дела»</t>
  </si>
  <si>
    <t>Наименование государственной услуги - «Реализация образовательных программ среднего профессионального образования в сфере искусств и культуры»</t>
  </si>
  <si>
    <t>Единицы измерения объема государственной услуги – чел.</t>
  </si>
  <si>
    <t>в том числе в рамках основного мероприятия 5.1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</si>
  <si>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Единицы измерения объема государственной услуги – ед.,</t>
  </si>
  <si>
    <t>в том числе в рамках основного мероприятия 5.2 «Введение новых специальностей (специализаций) в областных профессиональных образовательных организациях»</t>
  </si>
  <si>
    <t>Наименование государственной услуги - «Повышение квалификации специалистов в сфере искусств и культуры»</t>
  </si>
  <si>
    <t>в том числе в рамках основного мероприятия 5.4 «Обеспечение образовательных организаций сферы культуры средствами, направленными на обязательное повышение квалификации педагогических работников в установленные законом сроки»</t>
  </si>
  <si>
    <t>Единицы измерения объема государственной услуги – ед.</t>
  </si>
  <si>
    <t>в том числе в рамках основного мероприятия 5.3 «Разработка и внедрение новых программ повышения квалификации педагогических работников и других специалистов областных учреждений сферы культуры, проведение семинаров, мастер-классов, тренингов и других подобных мероприятий»</t>
  </si>
  <si>
    <t>Наименование государственной услуги – «Организация культурного досуга населения»</t>
  </si>
  <si>
    <t>Единицы измерения объема государственной услуги – ед., тыс.чел</t>
  </si>
  <si>
    <t>1.Клубные формирования</t>
  </si>
  <si>
    <t>2.Участники клубных формирований</t>
  </si>
  <si>
    <t>в том числе в рамках основного мероприятия 6.1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</si>
  <si>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6.3 «Организация участия специалистов областных творческих коллективов и их исполнителей в областных, межрегиональных, всероссийских и международных мероприятиях»</t>
  </si>
  <si>
    <t>Наименование государственной работы – «Проведение выставок, лекториев, смотров, конкурсов, конференций и иных мероприятий силами учреждения»</t>
  </si>
  <si>
    <t>Единицы измерения объема государственной работы– ед.</t>
  </si>
  <si>
    <t>в том числе в рамках основного мероприятия основного мероприятия 6.2 «Организация, проведение и участие областных государственных учреждений культурно-досугового типа в областных, межрегиональных, всероссийских и международных фестивалях, праздниках, выставках»</t>
  </si>
  <si>
    <t>в том числе в рамках основного мероприятия 6.5 «Организация,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киномероприятиях»</t>
  </si>
  <si>
    <t>В том числе в рамках основного мероприятия основного мероприятия 6.6 «Организация и проведение мероприятий по популяризации народного творчества и культурно-досуговой деятельности»</t>
  </si>
  <si>
    <t>Наименование государственной услуги – «Кинопрокат»</t>
  </si>
  <si>
    <t>Наименование государственной услуги – «Кинопоказ»</t>
  </si>
  <si>
    <t>Единицы измерения объема государственной услуги – ед., тыс. чел.</t>
  </si>
  <si>
    <t>1.Киносеансы</t>
  </si>
  <si>
    <t>2.Количество обслуженного населения</t>
  </si>
  <si>
    <t>в том числе в рамках основного мероприятия 6.4 «Организация и пополнение фильмофонда ГУК «Саратовский областной методический киновидеоцентр»</t>
  </si>
  <si>
    <t>Наименование государственной работы – «Государственная работа по сохранению и развитию народного творчества»</t>
  </si>
  <si>
    <t>Единицы измерения объема государственной работы – тыс. чел., ед.</t>
  </si>
  <si>
    <t>1.Количество участников фестивалей, выставок, ярмарок, народного творчества, ремесел, смотров, конкурсов, конференций и иных мероприятий, направленных на сохранение и развитие народного творчества</t>
  </si>
  <si>
    <t>2.Количество фестивалей, выставок, ярмарок, народного творчества, ремесел, смотров, конкурсов, конференций и иных мероприятий, направленных на сохранение развитие народного творчества</t>
  </si>
  <si>
    <t>в рамках основного мероприятия 6.6 «Мероприятия по организации и проведение мероприятий по популяризации народного творчества и культурно-досуговой деятельности»</t>
  </si>
  <si>
    <t>Наименование государственной работы - «Выполнение работ по сохранению, использованию, популяризации и государственной охране объектов культурного наследия (памятников истории и культуры), находящихся на территории области»</t>
  </si>
  <si>
    <t>в том числе в рамках основного мероприятия 7.1 «Мероприятия по оказанию государственных работ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</si>
  <si>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7.2 «Организация и проведение мероприятий по обеспечению удовлетворительного состояния объектов культурного наследия регионального значения»</t>
  </si>
  <si>
    <t>в том числе в рамках основного мероприятия 7.3 «Обеспечение мероприятий по выявлению новых объектов культурного наследия»</t>
  </si>
  <si>
    <t>в том числе в рамках основного мероприятия 7.4 «Обеспечение мероприятий по государственному учету объектов культурного наследия регионального значения»</t>
  </si>
  <si>
    <t>в том числе в рамках основного мероприятия 7.5 «Обеспечение проведения историко-культурной экспертизы объектов культурного наследия»</t>
  </si>
  <si>
    <t>в том числе в рамках основного мероприятия 7.6 «Популяризация объектов культурного наследия регионального значения»</t>
  </si>
  <si>
    <t>Объем финансового обеспечения государственных заданий (тыс. рублей)</t>
  </si>
  <si>
    <t>Наименование государственной услуги  – «Информационное обеспечение пользователей по их запросам на бесплатной основе»</t>
  </si>
  <si>
    <t>Единицы измерения объема государственной услуги – исполненный запрос</t>
  </si>
  <si>
    <t>в том числе в рамках основного мероприятия 8.1 «Обеспечение сохранности, учета документов и предоставление пользователям архивной информации»</t>
  </si>
  <si>
    <t>Наименование государственной услуги  –</t>
  </si>
  <si>
    <t xml:space="preserve"> «Обеспечение доступа к архивным документам в читальном зале архива»</t>
  </si>
  <si>
    <t>Единицы измерения объема государственной услуги – ед. выдачи</t>
  </si>
  <si>
    <t>Наименование государственной услуги   –</t>
  </si>
  <si>
    <t>«Оказание методической помощи организациям в подготовке нормативных документов, регламентирующих деятельность их делопроизводственных и архивных служб»</t>
  </si>
  <si>
    <t>Единицы измерения объема государственной услуги – документ</t>
  </si>
  <si>
    <t>Наименование государственной услуги –</t>
  </si>
  <si>
    <t>«Оказание методической помощи организациям в упорядочении документов постоянного хранения и по личному составу»</t>
  </si>
  <si>
    <t>Единицы измерения объема государственной услуги – дело</t>
  </si>
  <si>
    <t>в том числе в рамках основного мероприятия 8.1 «Обеспечение сохранности, учета документов и представление пользователям архивной информации»</t>
  </si>
  <si>
    <t>«Проведение семинаров по вопросам документационного обеспечения управления и ведомственному хранению документов»</t>
  </si>
  <si>
    <t>Единицы измерения объема государственной услуги – семинар</t>
  </si>
  <si>
    <t>Наименование государственной работы  –</t>
  </si>
  <si>
    <t xml:space="preserve">«Обеспечение сохранности и государственный учет документов Архивного фонда и других архивных документов» </t>
  </si>
  <si>
    <t>Единицы измерения объема государственной работы – ед. хранения, без единиц измерения</t>
  </si>
  <si>
    <t>1. Улучшение физического состояния:</t>
  </si>
  <si>
    <t>реставрация</t>
  </si>
  <si>
    <t>мелкий ремонт</t>
  </si>
  <si>
    <t>подшивка</t>
  </si>
  <si>
    <t>дезинфекция дел</t>
  </si>
  <si>
    <t>2. Картонирование</t>
  </si>
  <si>
    <t>3. Проверка наличия дел</t>
  </si>
  <si>
    <t>4. Выявление особо ценных дел</t>
  </si>
  <si>
    <t>5. Выдача дел сотрудникам архива</t>
  </si>
  <si>
    <t>6. Выверка учетных документов</t>
  </si>
  <si>
    <t>7. Ведение учетных документов</t>
  </si>
  <si>
    <t xml:space="preserve">8. Обеспечение норм режимов хранения (контроль за соблюдением температурно-влажностного режима, соблюдение охранного режима, обеспыливание дел) </t>
  </si>
  <si>
    <t>Наименование государственной работы –</t>
  </si>
  <si>
    <t>«Прием документов на хранение»</t>
  </si>
  <si>
    <t>Единицы измерения объема государственной работы – ед. хранения</t>
  </si>
  <si>
    <t>«Взаимодействие с организациями – источниками комплектования»</t>
  </si>
  <si>
    <t>Единицы измерения объема государственной работы – организация</t>
  </si>
  <si>
    <t>«Научное описание документов, создание информационно-поисковых систем к документам архива»</t>
  </si>
  <si>
    <t>Единицы измерения объема государственной работы – ед. хранения, фонд</t>
  </si>
  <si>
    <t>Единицы измерения объема государственной работы – фонд</t>
  </si>
  <si>
    <t>«Предоставление обществу ретроспективной документной информации»</t>
  </si>
  <si>
    <t>Единицы измерения объема государственной работы – мероприятие</t>
  </si>
  <si>
    <t>«Организация рассекречивания документов»</t>
  </si>
  <si>
    <t>Единицы измерения объема государственной работы – дело</t>
  </si>
  <si>
    <t>Наименование государственной работы - «Выявление художественно одаренных детей и молодежи в сфере культуры»</t>
  </si>
  <si>
    <t>Единицы измерения объема государственной работы –ед., чел.</t>
  </si>
  <si>
    <t>1.Проведение областных межрегиональных, всероссийских, международных конкурсов, фестивалей, выставок, мастер-классов, творческих школ и других творческих мероприятий</t>
  </si>
  <si>
    <t>2.Количество участников областных, межрегиональных, всероссийских, международных конкурсов, фестивалей, выставок, мастер-классов, творческих школ и других творческих мероприятий</t>
  </si>
  <si>
    <t>в том числе в рамках основного мероприятия 9.1 «Мероприятия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</si>
  <si>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в том числе в рамках основного мероприятия 9.2 «Организация и проведение мероприятий по обеспечению участия детей и молодежи в творческих школах, творческих и интеллектуальных соревновательных мероприятиях областного, межрегионального, всероссийского и международного уровней»</t>
  </si>
  <si>
    <t>в том числе в рамках основного мероприятия 9.4 «Организация и проведение мероприятий по обеспечению популяризации, в том числе информационной детского и молодежного творчества»</t>
  </si>
  <si>
    <t>Наименование государственной работы – «Методическая и информационно-консультативная работа в установленной сфере деятельности»</t>
  </si>
  <si>
    <t>1. Количество методических мероприятий (семинаров, практикумов, тренингов, мастер-классов, круглых столов, научно-практических конференций, форумов, смотров-конкурсов профессионального мастерства и т.д.), консультаций в рамках оказания методической помощи в установленной сфере деятельности</t>
  </si>
  <si>
    <t>2.Количество изданных методических материалов</t>
  </si>
  <si>
    <t>3.Количество выездов в муниципальные учреждения</t>
  </si>
  <si>
    <t>в том числе в рамках основного мероприятия 11.1 «Организация и осуществление методического обеспечения деятельности образовательных учреждений, музеев, библиотек, культурно-досуговых учреждений»</t>
  </si>
  <si>
    <t>в том числе в рамках основного мероприятия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</si>
  <si>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Наименование государственной услуги - «Проведение мероприятий по выявлению одаренных детей в целях профессиональной ориентации»</t>
  </si>
  <si>
    <t>Единицы измерения объема государственной услуги – чел., ед.</t>
  </si>
  <si>
    <t>1.Количество областных и региональных конкурсов, фестивалей, выставок, мастер-классов, творческих школ и других творческих мероприятий</t>
  </si>
  <si>
    <t>2.Количество участников областных и региональных конкурсов, фестивалей, выставок, мастер-классов, творческих школ и других творческих мероприятий</t>
  </si>
  <si>
    <t>в том числе в рамках основного мероприятия 11.3 «Создание системы профессиональной ориентации молодежи, направленной на повышение привлекательности профессий в сфере культуры»</t>
  </si>
  <si>
    <t>Отчет</t>
  </si>
  <si>
    <t>о выполнении областными государственными учреждениями и (или) иными</t>
  </si>
  <si>
    <t>некоммерческими организациями государственных заданий на оказание</t>
  </si>
  <si>
    <t>Объем оказания государственных услуг (единиц), результатов выполнения работ</t>
  </si>
  <si>
    <t>Причины отклонений *</t>
  </si>
  <si>
    <t>предусмотрено государственными заданиями</t>
  </si>
  <si>
    <t>исполнено</t>
  </si>
  <si>
    <t>предусмотрено государственной программой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</si>
  <si>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"МУЗЕИ" </t>
    </r>
  </si>
  <si>
    <r>
      <t xml:space="preserve">государственной программы  Саратовской области </t>
    </r>
    <r>
      <rPr>
        <b/>
        <u/>
        <sz val="10"/>
        <color theme="1"/>
        <rFont val="Times New Roman"/>
        <family val="1"/>
        <charset val="204"/>
      </rPr>
      <t>"КУЛЬТУРА САРАТОВСКОЙ ОБЛАСТИ ДО 2020 ГОДА"</t>
    </r>
  </si>
  <si>
    <t>2. Количество проведенных спектаклей, концертов и концертных программ, иных зрелищных программ и мероприятий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</si>
  <si>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"ТЕАТРЫ"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</si>
  <si>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"КОНЦЕРТНЫЕ ОРГАНИЗАЦИИ И КОЛЛЕКТИВЫ" </t>
    </r>
  </si>
  <si>
    <r>
      <t>2.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проведенных спектаклей, концертов и концертных программ, иных зрелищных программ и мероприятий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</si>
  <si>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"БИБЛИОТЕКИ"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</si>
  <si>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"СИСТЕМА ОБРАЗОВАНИЯ В СФЕРЕ КУЛЬТУРЫ"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</si>
  <si>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"КУЛЬТУРНО-ДОСУГОВЫЕ УЧРЕЖДЕНИЯ"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</si>
  <si>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"ГОСУДАРСТВЕННАЯ ОХРАНА, СОХРАНЕНИЕ И ПОПУЛЯРИЗАЦИЯ ОБЪЕКТОВ КУЛЬТУРНОГО НАСЛЕДИЯ" </t>
    </r>
  </si>
  <si>
    <t xml:space="preserve">Общий объем оказания государственной услуги по подпрограмме – всего </t>
  </si>
  <si>
    <t xml:space="preserve">Общий объем оказания государственной работы по подпрограмме – всего </t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</si>
  <si>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"АРХИВЫ"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</si>
  <si>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"ТВОРЧЕСКОЕ РАЗВИТИЕ ДЕТЕЙ И МОЛОДЕЖИ В СФЕРЕ КУЛЬТУРЫ" </t>
    </r>
  </si>
  <si>
    <r>
      <t xml:space="preserve">по подпрограмме </t>
    </r>
    <r>
      <rPr>
        <b/>
        <u/>
        <sz val="10"/>
        <color theme="1"/>
        <rFont val="Times New Roman"/>
        <family val="1"/>
        <charset val="204"/>
      </rPr>
      <t xml:space="preserve">"РАЗВИТИЕ КАДРОВОГО ПОТЕНЦИАЛА СФЕРЫ КУЛЬТУРЫ" </t>
    </r>
  </si>
  <si>
    <t>Количество новых (капитально-возобновленных) спектаклей, концертов и концертных программ, иных зрелищных программ и мероприятий</t>
  </si>
  <si>
    <t xml:space="preserve">Перевыполнение показателей произошло в связи с увеличением поступающих обращений физических и юридических лиц с просьбой определения наличия и отсутствия объектов археологического наследия на земельном участке </t>
  </si>
  <si>
    <t>Приложение № 4</t>
  </si>
  <si>
    <t xml:space="preserve">В связи с возросшим количеством тематических запросов </t>
  </si>
  <si>
    <t xml:space="preserve">В связи с увеличением запросов пользователей читального зала </t>
  </si>
  <si>
    <t>В связи с увеличением количества документов подготовленных организациями для согласования</t>
  </si>
  <si>
    <t>В связи с увеличением обращением организаций для утверждения описей дел с последующим приемом документов в архивы</t>
  </si>
  <si>
    <t>В связи с проведением незапланированного семинара для мировых судей и работников муниципальных архивов</t>
  </si>
  <si>
    <t>В связи с необходимостью произвести мелкий ремонт</t>
  </si>
  <si>
    <t>В связи с необходимостью произвести подшивку дел</t>
  </si>
  <si>
    <t>В связи с необходимостью  закартонировать дела</t>
  </si>
  <si>
    <t>В связи с необходимостью внеплановой проверки наличия дел</t>
  </si>
  <si>
    <t>В связи с необходимостью выявления и описания особо ценных дел фондов</t>
  </si>
  <si>
    <t>В связи с необходимостью выдачи дел для исполнения запросов по документам архивов</t>
  </si>
  <si>
    <t>В связи с необходимостью внесения записей в листы-заверители дел при проверке наличия и выдаче дел в читальный зал</t>
  </si>
  <si>
    <t>В связи с внеплановым приемом документации</t>
  </si>
  <si>
    <t>В связи с отказом организации на включение и исключение из списка источников комплектования</t>
  </si>
  <si>
    <t xml:space="preserve">В связи с увеличением количества дел, находящихся фактически в описи </t>
  </si>
  <si>
    <t>В связи с увеличением интереса организаций к ретроспективной информации</t>
  </si>
  <si>
    <t>В связи с решением экспертной комиссии о продлении срока закрытого хранения документов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</si>
</sst>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MS Serif"/>
      <family val="2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15" fillId="2" borderId="0" xfId="0" applyFont="1" applyFill="1" applyAlignment="1">
      <alignment horizontal="center" vertical="top"/>
    </xf>
    <xf numFmtId="0" fontId="12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3" fillId="2" borderId="0" xfId="0" applyFont="1" applyFill="1"/>
    <xf numFmtId="0" fontId="15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0" fillId="2" borderId="12" xfId="0" applyFill="1" applyBorder="1" applyAlignment="1"/>
    <xf numFmtId="0" fontId="4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wrapText="1"/>
    </xf>
    <xf numFmtId="0" fontId="15" fillId="2" borderId="4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0" fillId="2" borderId="6" xfId="0" applyFill="1" applyBorder="1" applyAlignment="1"/>
    <xf numFmtId="0" fontId="0" fillId="2" borderId="1" xfId="0" applyFill="1" applyBorder="1"/>
    <xf numFmtId="164" fontId="15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18" fillId="2" borderId="4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wrapText="1"/>
    </xf>
    <xf numFmtId="0" fontId="1" fillId="2" borderId="1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0" fillId="2" borderId="5" xfId="0" applyFill="1" applyBorder="1" applyAlignment="1"/>
    <xf numFmtId="0" fontId="10" fillId="2" borderId="4" xfId="0" applyFont="1" applyFill="1" applyBorder="1" applyAlignment="1">
      <alignment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0" fillId="2" borderId="7" xfId="0" applyFill="1" applyBorder="1" applyAlignment="1"/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0" fillId="2" borderId="4" xfId="0" applyFill="1" applyBorder="1"/>
    <xf numFmtId="0" fontId="2" fillId="2" borderId="0" xfId="0" applyFont="1" applyFill="1" applyAlignment="1">
      <alignment horizont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7"/>
  <sheetViews>
    <sheetView tabSelected="1" topLeftCell="A337" zoomScale="120" zoomScaleNormal="120" workbookViewId="0">
      <selection activeCell="A348" sqref="A348"/>
    </sheetView>
  </sheetViews>
  <sheetFormatPr defaultRowHeight="15.75"/>
  <cols>
    <col min="1" max="1" width="36.140625" style="1" customWidth="1"/>
    <col min="2" max="2" width="18.42578125" style="2" customWidth="1"/>
    <col min="3" max="3" width="16.28515625" style="2" customWidth="1"/>
    <col min="4" max="4" width="14.42578125" style="1" customWidth="1"/>
    <col min="5" max="5" width="17.28515625" style="3" customWidth="1"/>
    <col min="6" max="6" width="16.28515625" style="3" customWidth="1"/>
    <col min="7" max="16384" width="9.140625" style="1"/>
  </cols>
  <sheetData>
    <row r="1" spans="1:9">
      <c r="F1" s="3" t="s">
        <v>187</v>
      </c>
    </row>
    <row r="2" spans="1:9" ht="15">
      <c r="A2" s="4" t="s">
        <v>162</v>
      </c>
      <c r="B2" s="5"/>
      <c r="C2" s="5"/>
      <c r="D2" s="5"/>
      <c r="E2" s="5"/>
      <c r="F2" s="5"/>
      <c r="G2" s="5"/>
      <c r="H2" s="6"/>
      <c r="I2" s="6"/>
    </row>
    <row r="3" spans="1:9" ht="15">
      <c r="A3" s="4" t="s">
        <v>163</v>
      </c>
      <c r="B3" s="5"/>
      <c r="C3" s="5"/>
      <c r="D3" s="5"/>
      <c r="E3" s="5"/>
      <c r="F3" s="5"/>
      <c r="G3" s="5"/>
      <c r="H3" s="5"/>
      <c r="I3" s="6"/>
    </row>
    <row r="4" spans="1:9" ht="15">
      <c r="A4" s="4" t="s">
        <v>164</v>
      </c>
      <c r="B4" s="5"/>
      <c r="C4" s="5"/>
      <c r="D4" s="5"/>
      <c r="E4" s="5"/>
      <c r="F4" s="5"/>
      <c r="G4" s="5"/>
      <c r="H4" s="5"/>
      <c r="I4" s="6"/>
    </row>
    <row r="5" spans="1:9">
      <c r="A5" s="7" t="s">
        <v>170</v>
      </c>
      <c r="B5" s="6"/>
      <c r="C5" s="6"/>
      <c r="D5" s="6"/>
      <c r="E5" s="8"/>
      <c r="F5" s="8"/>
      <c r="G5" s="6"/>
      <c r="H5" s="6"/>
      <c r="I5" s="6"/>
    </row>
    <row r="6" spans="1:9" ht="16.5" thickBot="1">
      <c r="A6" s="7" t="s">
        <v>171</v>
      </c>
    </row>
    <row r="7" spans="1:9" ht="63.75" customHeight="1" thickBot="1">
      <c r="A7" s="9" t="s">
        <v>0</v>
      </c>
      <c r="B7" s="10" t="s">
        <v>165</v>
      </c>
      <c r="C7" s="11"/>
      <c r="D7" s="12" t="s">
        <v>166</v>
      </c>
      <c r="E7" s="10" t="s">
        <v>101</v>
      </c>
      <c r="F7" s="11"/>
    </row>
    <row r="8" spans="1:9" ht="56.25" customHeight="1" thickBot="1">
      <c r="A8" s="13"/>
      <c r="B8" s="14" t="s">
        <v>167</v>
      </c>
      <c r="C8" s="15" t="s">
        <v>168</v>
      </c>
      <c r="D8" s="14"/>
      <c r="E8" s="16" t="s">
        <v>169</v>
      </c>
      <c r="F8" s="17" t="s">
        <v>168</v>
      </c>
    </row>
    <row r="9" spans="1:9" thickBot="1">
      <c r="A9" s="18" t="s">
        <v>1</v>
      </c>
      <c r="B9" s="19"/>
      <c r="C9" s="19"/>
      <c r="D9" s="19"/>
      <c r="E9" s="19"/>
      <c r="F9" s="19"/>
    </row>
    <row r="10" spans="1:9" ht="132" customHeight="1" thickBot="1">
      <c r="A10" s="20" t="s">
        <v>2</v>
      </c>
      <c r="B10" s="20"/>
      <c r="C10" s="20"/>
      <c r="D10" s="21"/>
      <c r="E10" s="22"/>
      <c r="F10" s="22"/>
    </row>
    <row r="11" spans="1:9" ht="55.5" customHeight="1" thickBot="1">
      <c r="A11" s="20" t="s">
        <v>3</v>
      </c>
      <c r="B11" s="23"/>
      <c r="C11" s="23"/>
      <c r="D11" s="24"/>
      <c r="E11" s="25"/>
      <c r="F11" s="25"/>
    </row>
    <row r="12" spans="1:9" ht="55.5" customHeight="1" thickBot="1">
      <c r="A12" s="20" t="s">
        <v>4</v>
      </c>
      <c r="B12" s="26"/>
      <c r="C12" s="26"/>
      <c r="D12" s="24"/>
      <c r="E12" s="25">
        <f>E18+E19+E20</f>
        <v>69432.2</v>
      </c>
      <c r="F12" s="25">
        <f>F18+F19+F20</f>
        <v>67584.600000000006</v>
      </c>
    </row>
    <row r="13" spans="1:9" ht="54.75" customHeight="1" thickBot="1">
      <c r="A13" s="23" t="s">
        <v>5</v>
      </c>
      <c r="B13" s="26">
        <v>385.6</v>
      </c>
      <c r="C13" s="26">
        <v>403.4</v>
      </c>
      <c r="D13" s="24"/>
      <c r="E13" s="25"/>
      <c r="F13" s="25"/>
    </row>
    <row r="14" spans="1:9" ht="66.75" customHeight="1" thickBot="1">
      <c r="A14" s="23" t="s">
        <v>6</v>
      </c>
      <c r="B14" s="26">
        <v>198</v>
      </c>
      <c r="C14" s="26">
        <v>222</v>
      </c>
      <c r="D14" s="24"/>
      <c r="E14" s="25"/>
      <c r="F14" s="25"/>
    </row>
    <row r="15" spans="1:9" ht="55.5" customHeight="1" thickBot="1">
      <c r="A15" s="20" t="s">
        <v>7</v>
      </c>
      <c r="B15" s="26">
        <v>64</v>
      </c>
      <c r="C15" s="26">
        <v>79</v>
      </c>
      <c r="D15" s="24"/>
      <c r="E15" s="25"/>
      <c r="F15" s="25"/>
    </row>
    <row r="16" spans="1:9" ht="39" customHeight="1" thickBot="1">
      <c r="A16" s="20" t="s">
        <v>8</v>
      </c>
      <c r="B16" s="26">
        <v>6910</v>
      </c>
      <c r="C16" s="26">
        <v>8142</v>
      </c>
      <c r="D16" s="24"/>
      <c r="E16" s="25"/>
      <c r="F16" s="25"/>
    </row>
    <row r="17" spans="1:6" ht="84" customHeight="1" thickBot="1">
      <c r="A17" s="20" t="s">
        <v>9</v>
      </c>
      <c r="B17" s="26">
        <v>40</v>
      </c>
      <c r="C17" s="26">
        <v>51</v>
      </c>
      <c r="D17" s="24"/>
      <c r="E17" s="25"/>
      <c r="F17" s="25"/>
    </row>
    <row r="18" spans="1:6" ht="115.5" customHeight="1" thickBot="1">
      <c r="A18" s="20" t="s">
        <v>10</v>
      </c>
      <c r="B18" s="26"/>
      <c r="C18" s="26"/>
      <c r="D18" s="24"/>
      <c r="E18" s="25">
        <v>65814.100000000006</v>
      </c>
      <c r="F18" s="25">
        <v>65814.100000000006</v>
      </c>
    </row>
    <row r="19" spans="1:6" ht="126.75" thickBot="1">
      <c r="A19" s="20" t="s">
        <v>11</v>
      </c>
      <c r="B19" s="26"/>
      <c r="C19" s="26"/>
      <c r="D19" s="24"/>
      <c r="E19" s="27">
        <v>3147.7</v>
      </c>
      <c r="F19" s="25">
        <v>1670.5</v>
      </c>
    </row>
    <row r="20" spans="1:6" ht="63.75" thickBot="1">
      <c r="A20" s="20" t="s">
        <v>12</v>
      </c>
      <c r="B20" s="26"/>
      <c r="C20" s="26"/>
      <c r="D20" s="24"/>
      <c r="E20" s="28">
        <v>470.4</v>
      </c>
      <c r="F20" s="25">
        <v>100</v>
      </c>
    </row>
    <row r="21" spans="1:6" ht="150" customHeight="1" thickBot="1">
      <c r="A21" s="20" t="s">
        <v>13</v>
      </c>
      <c r="B21" s="26"/>
      <c r="C21" s="26"/>
      <c r="D21" s="24"/>
      <c r="E21" s="29"/>
      <c r="F21" s="25"/>
    </row>
    <row r="22" spans="1:6" ht="35.25" customHeight="1" thickBot="1">
      <c r="A22" s="20" t="s">
        <v>14</v>
      </c>
      <c r="B22" s="26"/>
      <c r="C22" s="26"/>
      <c r="D22" s="24"/>
      <c r="E22" s="29"/>
      <c r="F22" s="25"/>
    </row>
    <row r="23" spans="1:6" ht="52.5" customHeight="1" thickBot="1">
      <c r="A23" s="20" t="s">
        <v>15</v>
      </c>
      <c r="B23" s="26"/>
      <c r="C23" s="26"/>
      <c r="D23" s="24"/>
      <c r="E23" s="28">
        <v>2590</v>
      </c>
      <c r="F23" s="25">
        <f>F27+F28</f>
        <v>560</v>
      </c>
    </row>
    <row r="24" spans="1:6" ht="66" customHeight="1" thickBot="1">
      <c r="A24" s="20" t="s">
        <v>16</v>
      </c>
      <c r="B24" s="26">
        <v>7676</v>
      </c>
      <c r="C24" s="26">
        <v>9524</v>
      </c>
      <c r="D24" s="24"/>
      <c r="E24" s="25"/>
      <c r="F24" s="25"/>
    </row>
    <row r="25" spans="1:6" ht="36" customHeight="1" thickBot="1">
      <c r="A25" s="30" t="s">
        <v>17</v>
      </c>
      <c r="B25" s="26">
        <v>6120</v>
      </c>
      <c r="C25" s="26">
        <v>8130</v>
      </c>
      <c r="D25" s="24"/>
      <c r="E25" s="25"/>
      <c r="F25" s="25"/>
    </row>
    <row r="26" spans="1:6" ht="31.5" customHeight="1" thickBot="1">
      <c r="A26" s="30" t="s">
        <v>18</v>
      </c>
      <c r="B26" s="26">
        <v>336</v>
      </c>
      <c r="C26" s="26">
        <v>344</v>
      </c>
      <c r="D26" s="24"/>
      <c r="E26" s="25"/>
      <c r="F26" s="25"/>
    </row>
    <row r="27" spans="1:6" ht="100.5" customHeight="1" thickBot="1">
      <c r="A27" s="20" t="s">
        <v>19</v>
      </c>
      <c r="B27" s="26"/>
      <c r="C27" s="26"/>
      <c r="D27" s="24"/>
      <c r="E27" s="27">
        <v>870</v>
      </c>
      <c r="F27" s="27">
        <v>10</v>
      </c>
    </row>
    <row r="28" spans="1:6" ht="83.25" customHeight="1" thickBot="1">
      <c r="A28" s="20" t="s">
        <v>20</v>
      </c>
      <c r="B28" s="26"/>
      <c r="C28" s="26"/>
      <c r="D28" s="24"/>
      <c r="E28" s="27">
        <v>1720</v>
      </c>
      <c r="F28" s="27">
        <v>550</v>
      </c>
    </row>
    <row r="29" spans="1:6" ht="100.5" customHeight="1" thickBot="1">
      <c r="A29" s="20" t="s">
        <v>21</v>
      </c>
      <c r="B29" s="26"/>
      <c r="C29" s="26"/>
      <c r="D29" s="24"/>
      <c r="E29" s="27"/>
      <c r="F29" s="27"/>
    </row>
    <row r="30" spans="1:6" ht="46.5" customHeight="1" thickBot="1">
      <c r="A30" s="20" t="s">
        <v>22</v>
      </c>
      <c r="B30" s="26"/>
      <c r="C30" s="26"/>
      <c r="D30" s="24"/>
      <c r="E30" s="27"/>
      <c r="F30" s="27"/>
    </row>
    <row r="31" spans="1:6" ht="49.5" customHeight="1" thickBot="1">
      <c r="A31" s="20" t="s">
        <v>15</v>
      </c>
      <c r="B31" s="26"/>
      <c r="C31" s="26"/>
      <c r="D31" s="24"/>
      <c r="E31" s="27">
        <v>3453</v>
      </c>
      <c r="F31" s="27">
        <v>1782</v>
      </c>
    </row>
    <row r="32" spans="1:6" ht="95.25" thickBot="1">
      <c r="A32" s="20" t="s">
        <v>23</v>
      </c>
      <c r="B32" s="26">
        <v>304</v>
      </c>
      <c r="C32" s="26">
        <v>456</v>
      </c>
      <c r="D32" s="24"/>
      <c r="E32" s="27"/>
      <c r="F32" s="27"/>
    </row>
    <row r="33" spans="1:8" ht="34.5" customHeight="1" thickBot="1">
      <c r="A33" s="20" t="s">
        <v>24</v>
      </c>
      <c r="B33" s="26">
        <v>81.5</v>
      </c>
      <c r="C33" s="26">
        <v>99.5</v>
      </c>
      <c r="D33" s="24"/>
      <c r="E33" s="27"/>
      <c r="F33" s="27"/>
    </row>
    <row r="34" spans="1:8" ht="111" thickBot="1">
      <c r="A34" s="20" t="s">
        <v>10</v>
      </c>
      <c r="B34" s="26"/>
      <c r="C34" s="26"/>
      <c r="D34" s="24"/>
      <c r="E34" s="27">
        <v>3453</v>
      </c>
      <c r="F34" s="27">
        <v>1782</v>
      </c>
    </row>
    <row r="35" spans="1:8" ht="32.25" thickBot="1">
      <c r="A35" s="31" t="s">
        <v>25</v>
      </c>
      <c r="B35" s="26"/>
      <c r="C35" s="26"/>
      <c r="D35" s="24"/>
      <c r="E35" s="32">
        <v>75475.199999999997</v>
      </c>
      <c r="F35" s="32">
        <f>F12+F23+F31</f>
        <v>69926.600000000006</v>
      </c>
    </row>
    <row r="36" spans="1:8" ht="18.75" customHeight="1" thickBot="1">
      <c r="A36" s="31" t="s">
        <v>26</v>
      </c>
      <c r="B36" s="26"/>
      <c r="C36" s="26"/>
      <c r="D36" s="26"/>
      <c r="E36" s="32">
        <v>75475.199999999997</v>
      </c>
      <c r="F36" s="32">
        <v>69926.600000000006</v>
      </c>
    </row>
    <row r="37" spans="1:8" ht="15">
      <c r="A37" s="4" t="s">
        <v>162</v>
      </c>
      <c r="B37" s="5"/>
      <c r="C37" s="5"/>
      <c r="D37" s="5"/>
      <c r="E37" s="5"/>
      <c r="F37" s="5"/>
      <c r="G37" s="5"/>
      <c r="H37" s="6"/>
    </row>
    <row r="38" spans="1:8" ht="15" customHeight="1">
      <c r="A38" s="4" t="s">
        <v>163</v>
      </c>
      <c r="B38" s="5"/>
      <c r="C38" s="5"/>
      <c r="D38" s="5"/>
      <c r="E38" s="5"/>
      <c r="F38" s="5"/>
      <c r="G38" s="5"/>
      <c r="H38" s="5"/>
    </row>
    <row r="39" spans="1:8" ht="15" customHeight="1">
      <c r="A39" s="4" t="s">
        <v>164</v>
      </c>
      <c r="B39" s="5"/>
      <c r="C39" s="5"/>
      <c r="D39" s="5"/>
      <c r="E39" s="5"/>
      <c r="F39" s="5"/>
      <c r="G39" s="5"/>
      <c r="H39" s="5"/>
    </row>
    <row r="40" spans="1:8">
      <c r="A40" s="7" t="s">
        <v>173</v>
      </c>
      <c r="B40" s="6"/>
      <c r="C40" s="6"/>
      <c r="D40" s="6"/>
      <c r="E40" s="8"/>
      <c r="F40" s="8"/>
      <c r="G40" s="6"/>
      <c r="H40" s="6"/>
    </row>
    <row r="41" spans="1:8" ht="16.5" thickBot="1">
      <c r="A41" s="7" t="s">
        <v>171</v>
      </c>
    </row>
    <row r="42" spans="1:8" ht="26.25" customHeight="1" thickBot="1">
      <c r="A42" s="9" t="s">
        <v>0</v>
      </c>
      <c r="B42" s="10" t="s">
        <v>165</v>
      </c>
      <c r="C42" s="11"/>
      <c r="D42" s="12" t="s">
        <v>166</v>
      </c>
      <c r="E42" s="10" t="s">
        <v>101</v>
      </c>
      <c r="F42" s="11"/>
    </row>
    <row r="43" spans="1:8" ht="48" thickBot="1">
      <c r="A43" s="13"/>
      <c r="B43" s="14" t="s">
        <v>167</v>
      </c>
      <c r="C43" s="15" t="s">
        <v>168</v>
      </c>
      <c r="D43" s="14"/>
      <c r="E43" s="16" t="s">
        <v>169</v>
      </c>
      <c r="F43" s="17" t="s">
        <v>168</v>
      </c>
    </row>
    <row r="44" spans="1:8" thickBot="1">
      <c r="A44" s="33" t="s">
        <v>1</v>
      </c>
      <c r="B44" s="34"/>
      <c r="C44" s="34"/>
      <c r="D44" s="34"/>
      <c r="E44" s="34"/>
      <c r="F44" s="34"/>
    </row>
    <row r="45" spans="1:8" ht="79.5" customHeight="1" thickBot="1">
      <c r="A45" s="23" t="s">
        <v>28</v>
      </c>
      <c r="B45" s="23"/>
      <c r="C45" s="23"/>
      <c r="D45" s="35"/>
      <c r="E45" s="25"/>
      <c r="F45" s="25"/>
    </row>
    <row r="46" spans="1:8" ht="48" thickBot="1">
      <c r="A46" s="23" t="s">
        <v>3</v>
      </c>
      <c r="B46" s="23"/>
      <c r="C46" s="23"/>
      <c r="D46" s="35"/>
      <c r="E46" s="25"/>
      <c r="F46" s="25"/>
    </row>
    <row r="47" spans="1:8" ht="48" thickBot="1">
      <c r="A47" s="23" t="s">
        <v>4</v>
      </c>
      <c r="B47" s="26"/>
      <c r="C47" s="26"/>
      <c r="D47" s="35"/>
      <c r="E47" s="36">
        <f>E50+E51+E52+E53</f>
        <v>338564.5</v>
      </c>
      <c r="F47" s="36">
        <f>F50+F51+F52+F53</f>
        <v>332032</v>
      </c>
    </row>
    <row r="48" spans="1:8" ht="32.25" thickBot="1">
      <c r="A48" s="23" t="s">
        <v>29</v>
      </c>
      <c r="B48" s="26">
        <v>445.5</v>
      </c>
      <c r="C48" s="26">
        <v>522.20000000000005</v>
      </c>
      <c r="D48" s="35"/>
      <c r="E48" s="25"/>
      <c r="F48" s="25"/>
    </row>
    <row r="49" spans="1:8" ht="82.5" customHeight="1" thickBot="1">
      <c r="A49" s="23" t="s">
        <v>172</v>
      </c>
      <c r="B49" s="26">
        <v>1589</v>
      </c>
      <c r="C49" s="26">
        <v>1906</v>
      </c>
      <c r="D49" s="35"/>
      <c r="E49" s="25"/>
      <c r="F49" s="25"/>
    </row>
    <row r="50" spans="1:8" ht="111" thickBot="1">
      <c r="A50" s="23" t="s">
        <v>30</v>
      </c>
      <c r="B50" s="26"/>
      <c r="C50" s="26"/>
      <c r="D50" s="35"/>
      <c r="E50" s="37">
        <v>330552.40000000002</v>
      </c>
      <c r="F50" s="25">
        <v>325050.2</v>
      </c>
    </row>
    <row r="51" spans="1:8" ht="63.75" thickBot="1">
      <c r="A51" s="23" t="s">
        <v>31</v>
      </c>
      <c r="B51" s="26"/>
      <c r="C51" s="26"/>
      <c r="D51" s="35"/>
      <c r="E51" s="38">
        <v>6260</v>
      </c>
      <c r="F51" s="25">
        <v>5871.8</v>
      </c>
    </row>
    <row r="52" spans="1:8" ht="111" thickBot="1">
      <c r="A52" s="23" t="s">
        <v>32</v>
      </c>
      <c r="B52" s="26"/>
      <c r="C52" s="26"/>
      <c r="D52" s="35"/>
      <c r="E52" s="38">
        <v>1552.1</v>
      </c>
      <c r="F52" s="25">
        <v>1110</v>
      </c>
    </row>
    <row r="53" spans="1:8" ht="63.75" thickBot="1">
      <c r="A53" s="23" t="s">
        <v>33</v>
      </c>
      <c r="B53" s="26"/>
      <c r="C53" s="26"/>
      <c r="D53" s="35"/>
      <c r="E53" s="38">
        <v>200</v>
      </c>
      <c r="F53" s="25">
        <v>0</v>
      </c>
    </row>
    <row r="54" spans="1:8" ht="63.75" thickBot="1">
      <c r="A54" s="23" t="s">
        <v>34</v>
      </c>
      <c r="B54" s="26"/>
      <c r="C54" s="26"/>
      <c r="D54" s="35"/>
      <c r="E54" s="39"/>
      <c r="F54" s="25"/>
    </row>
    <row r="55" spans="1:8" ht="32.25" thickBot="1">
      <c r="A55" s="23" t="s">
        <v>14</v>
      </c>
      <c r="B55" s="26"/>
      <c r="C55" s="26"/>
      <c r="D55" s="35"/>
      <c r="E55" s="39"/>
      <c r="F55" s="25"/>
    </row>
    <row r="56" spans="1:8" ht="48" thickBot="1">
      <c r="A56" s="23" t="s">
        <v>35</v>
      </c>
      <c r="B56" s="26"/>
      <c r="C56" s="26"/>
      <c r="D56" s="35"/>
      <c r="E56" s="38">
        <v>11388.1</v>
      </c>
      <c r="F56" s="25">
        <f>F58+F59</f>
        <v>6686.2999999999993</v>
      </c>
    </row>
    <row r="57" spans="1:8" ht="89.25" customHeight="1" thickBot="1">
      <c r="A57" s="23" t="s">
        <v>185</v>
      </c>
      <c r="B57" s="26">
        <v>13</v>
      </c>
      <c r="C57" s="26">
        <v>50</v>
      </c>
      <c r="D57" s="35"/>
      <c r="E57" s="38"/>
      <c r="F57" s="25"/>
    </row>
    <row r="58" spans="1:8" ht="111" thickBot="1">
      <c r="A58" s="23" t="s">
        <v>30</v>
      </c>
      <c r="B58" s="26"/>
      <c r="C58" s="26"/>
      <c r="D58" s="35"/>
      <c r="E58" s="38">
        <v>1310.0999999999999</v>
      </c>
      <c r="F58" s="25">
        <v>1310.0999999999999</v>
      </c>
    </row>
    <row r="59" spans="1:8" ht="63.75" thickBot="1">
      <c r="A59" s="23" t="s">
        <v>36</v>
      </c>
      <c r="B59" s="26"/>
      <c r="C59" s="26"/>
      <c r="D59" s="35"/>
      <c r="E59" s="28">
        <v>10078</v>
      </c>
      <c r="F59" s="25">
        <v>5376.2</v>
      </c>
    </row>
    <row r="60" spans="1:8" ht="32.25" thickBot="1">
      <c r="A60" s="40" t="s">
        <v>37</v>
      </c>
      <c r="B60" s="26"/>
      <c r="C60" s="26"/>
      <c r="D60" s="35"/>
      <c r="E60" s="41">
        <v>349952.6</v>
      </c>
      <c r="F60" s="42">
        <f>F47+F56</f>
        <v>338718.3</v>
      </c>
    </row>
    <row r="61" spans="1:8" ht="16.5" thickBot="1">
      <c r="A61" s="40" t="s">
        <v>26</v>
      </c>
      <c r="B61" s="26"/>
      <c r="C61" s="26"/>
      <c r="D61" s="35"/>
      <c r="E61" s="41">
        <v>349952.6</v>
      </c>
      <c r="F61" s="42">
        <v>338718.3</v>
      </c>
    </row>
    <row r="62" spans="1:8" ht="15">
      <c r="A62" s="4" t="s">
        <v>162</v>
      </c>
      <c r="B62" s="5"/>
      <c r="C62" s="5"/>
      <c r="D62" s="5"/>
      <c r="E62" s="5"/>
      <c r="F62" s="5"/>
      <c r="G62" s="5"/>
      <c r="H62" s="6"/>
    </row>
    <row r="63" spans="1:8" ht="15">
      <c r="A63" s="4" t="s">
        <v>163</v>
      </c>
      <c r="B63" s="5"/>
      <c r="C63" s="5"/>
      <c r="D63" s="5"/>
      <c r="E63" s="5"/>
      <c r="F63" s="5"/>
      <c r="G63" s="5"/>
      <c r="H63" s="5"/>
    </row>
    <row r="64" spans="1:8" ht="15">
      <c r="A64" s="4" t="s">
        <v>164</v>
      </c>
      <c r="B64" s="5"/>
      <c r="C64" s="5"/>
      <c r="D64" s="5"/>
      <c r="E64" s="5"/>
      <c r="F64" s="5"/>
      <c r="G64" s="5"/>
      <c r="H64" s="5"/>
    </row>
    <row r="65" spans="1:8">
      <c r="A65" s="7" t="s">
        <v>174</v>
      </c>
      <c r="B65" s="6"/>
      <c r="C65" s="6"/>
      <c r="D65" s="6"/>
      <c r="E65" s="8"/>
      <c r="F65" s="8"/>
      <c r="G65" s="6"/>
      <c r="H65" s="6"/>
    </row>
    <row r="66" spans="1:8" ht="16.5" thickBot="1">
      <c r="A66" s="7" t="s">
        <v>171</v>
      </c>
    </row>
    <row r="67" spans="1:8" ht="26.25" thickBot="1">
      <c r="A67" s="9" t="s">
        <v>0</v>
      </c>
      <c r="B67" s="10" t="s">
        <v>165</v>
      </c>
      <c r="C67" s="11"/>
      <c r="D67" s="12" t="s">
        <v>166</v>
      </c>
      <c r="E67" s="10" t="s">
        <v>101</v>
      </c>
      <c r="F67" s="11"/>
    </row>
    <row r="68" spans="1:8" ht="48" thickBot="1">
      <c r="A68" s="13"/>
      <c r="B68" s="14" t="s">
        <v>167</v>
      </c>
      <c r="C68" s="15" t="s">
        <v>168</v>
      </c>
      <c r="D68" s="14"/>
      <c r="E68" s="16" t="s">
        <v>169</v>
      </c>
      <c r="F68" s="17" t="s">
        <v>168</v>
      </c>
    </row>
    <row r="69" spans="1:8" ht="79.5" thickBot="1">
      <c r="A69" s="23" t="s">
        <v>28</v>
      </c>
      <c r="B69" s="23"/>
      <c r="C69" s="23"/>
      <c r="D69" s="23"/>
      <c r="E69" s="26"/>
      <c r="F69" s="26"/>
      <c r="G69" s="43"/>
    </row>
    <row r="70" spans="1:8" ht="48" thickBot="1">
      <c r="A70" s="20" t="s">
        <v>3</v>
      </c>
      <c r="B70" s="23"/>
      <c r="C70" s="23"/>
      <c r="D70" s="23"/>
      <c r="E70" s="26"/>
      <c r="F70" s="26"/>
      <c r="G70" s="43"/>
    </row>
    <row r="71" spans="1:8" ht="48.75" customHeight="1" thickBot="1">
      <c r="A71" s="20" t="s">
        <v>4</v>
      </c>
      <c r="B71" s="26"/>
      <c r="C71" s="26"/>
      <c r="D71" s="26"/>
      <c r="E71" s="27">
        <v>120847.9</v>
      </c>
      <c r="F71" s="26">
        <f>F74+F75+F76+F77</f>
        <v>115288.90000000001</v>
      </c>
      <c r="G71" s="43"/>
    </row>
    <row r="72" spans="1:8" ht="32.25" thickBot="1">
      <c r="A72" s="20" t="s">
        <v>29</v>
      </c>
      <c r="B72" s="26">
        <v>122.2</v>
      </c>
      <c r="C72" s="26">
        <v>179.4</v>
      </c>
      <c r="D72" s="26"/>
      <c r="E72" s="28"/>
      <c r="F72" s="26"/>
      <c r="G72" s="43"/>
    </row>
    <row r="73" spans="1:8" ht="79.5" thickBot="1">
      <c r="A73" s="23" t="s">
        <v>175</v>
      </c>
      <c r="B73" s="26">
        <v>800</v>
      </c>
      <c r="C73" s="26">
        <v>1103</v>
      </c>
      <c r="D73" s="26"/>
      <c r="E73" s="28"/>
      <c r="F73" s="26"/>
      <c r="G73" s="44"/>
    </row>
    <row r="74" spans="1:8" ht="111" thickBot="1">
      <c r="A74" s="23" t="s">
        <v>38</v>
      </c>
      <c r="B74" s="26"/>
      <c r="C74" s="26"/>
      <c r="D74" s="26"/>
      <c r="E74" s="28">
        <v>118683.3</v>
      </c>
      <c r="F74" s="26">
        <v>113405.7</v>
      </c>
      <c r="G74" s="43"/>
    </row>
    <row r="75" spans="1:8" ht="79.5" thickBot="1">
      <c r="A75" s="20" t="s">
        <v>39</v>
      </c>
      <c r="B75" s="26"/>
      <c r="C75" s="26"/>
      <c r="D75" s="26"/>
      <c r="E75" s="28">
        <v>1000</v>
      </c>
      <c r="F75" s="26">
        <v>744.1</v>
      </c>
      <c r="G75" s="43"/>
    </row>
    <row r="76" spans="1:8" ht="126.75" thickBot="1">
      <c r="A76" s="20" t="s">
        <v>40</v>
      </c>
      <c r="B76" s="26"/>
      <c r="C76" s="26"/>
      <c r="D76" s="26"/>
      <c r="E76" s="28">
        <v>520</v>
      </c>
      <c r="F76" s="26">
        <v>520</v>
      </c>
      <c r="G76" s="43"/>
    </row>
    <row r="77" spans="1:8" ht="79.5" thickBot="1">
      <c r="A77" s="20" t="s">
        <v>41</v>
      </c>
      <c r="B77" s="26"/>
      <c r="C77" s="26"/>
      <c r="D77" s="26"/>
      <c r="E77" s="28">
        <v>644.6</v>
      </c>
      <c r="F77" s="26">
        <v>619.1</v>
      </c>
      <c r="G77" s="43"/>
    </row>
    <row r="78" spans="1:8" ht="63.75" thickBot="1">
      <c r="A78" s="20" t="s">
        <v>42</v>
      </c>
      <c r="B78" s="26"/>
      <c r="C78" s="26"/>
      <c r="D78" s="26"/>
      <c r="E78" s="29"/>
      <c r="F78" s="26"/>
      <c r="G78" s="43"/>
    </row>
    <row r="79" spans="1:8" ht="32.25" thickBot="1">
      <c r="A79" s="20" t="s">
        <v>43</v>
      </c>
      <c r="B79" s="26"/>
      <c r="C79" s="26"/>
      <c r="D79" s="26"/>
      <c r="E79" s="29"/>
      <c r="F79" s="26"/>
      <c r="G79" s="43"/>
    </row>
    <row r="80" spans="1:8" ht="48" thickBot="1">
      <c r="A80" s="20" t="s">
        <v>35</v>
      </c>
      <c r="B80" s="26">
        <v>20</v>
      </c>
      <c r="C80" s="26">
        <v>66</v>
      </c>
      <c r="D80" s="26"/>
      <c r="E80" s="28">
        <v>5304.9</v>
      </c>
      <c r="F80" s="26">
        <f>F81+F82</f>
        <v>5304.9</v>
      </c>
      <c r="G80" s="43"/>
    </row>
    <row r="81" spans="1:8" ht="111" thickBot="1">
      <c r="A81" s="20" t="s">
        <v>38</v>
      </c>
      <c r="B81" s="26">
        <v>18</v>
      </c>
      <c r="C81" s="26">
        <v>63</v>
      </c>
      <c r="D81" s="26"/>
      <c r="E81" s="28">
        <v>3754.9</v>
      </c>
      <c r="F81" s="26">
        <v>3754.9</v>
      </c>
      <c r="G81" s="43"/>
    </row>
    <row r="82" spans="1:8" ht="111" thickBot="1">
      <c r="A82" s="20" t="s">
        <v>44</v>
      </c>
      <c r="B82" s="26">
        <v>2</v>
      </c>
      <c r="C82" s="26">
        <v>3</v>
      </c>
      <c r="D82" s="26"/>
      <c r="E82" s="28">
        <v>1550</v>
      </c>
      <c r="F82" s="26">
        <v>1550</v>
      </c>
      <c r="G82" s="43"/>
    </row>
    <row r="83" spans="1:8" ht="32.25" thickBot="1">
      <c r="A83" s="31" t="s">
        <v>37</v>
      </c>
      <c r="B83" s="26"/>
      <c r="C83" s="26"/>
      <c r="D83" s="45"/>
      <c r="E83" s="45">
        <f>E71+E80</f>
        <v>126152.79999999999</v>
      </c>
      <c r="F83" s="45">
        <f>F71+F80</f>
        <v>120593.8</v>
      </c>
      <c r="G83" s="43"/>
    </row>
    <row r="84" spans="1:8" ht="16.5" thickBot="1">
      <c r="A84" s="31" t="s">
        <v>26</v>
      </c>
      <c r="B84" s="26"/>
      <c r="C84" s="26"/>
      <c r="D84" s="45"/>
      <c r="E84" s="45">
        <v>126152.8</v>
      </c>
      <c r="F84" s="45">
        <v>120593.8</v>
      </c>
      <c r="G84" s="46" t="s">
        <v>27</v>
      </c>
    </row>
    <row r="85" spans="1:8" ht="15">
      <c r="A85" s="4" t="s">
        <v>162</v>
      </c>
      <c r="B85" s="5"/>
      <c r="C85" s="5"/>
      <c r="D85" s="5"/>
      <c r="E85" s="5"/>
      <c r="F85" s="5"/>
      <c r="G85" s="5"/>
      <c r="H85" s="6"/>
    </row>
    <row r="86" spans="1:8" ht="15">
      <c r="A86" s="4" t="s">
        <v>163</v>
      </c>
      <c r="B86" s="5"/>
      <c r="C86" s="5"/>
      <c r="D86" s="5"/>
      <c r="E86" s="5"/>
      <c r="F86" s="5"/>
      <c r="G86" s="5"/>
      <c r="H86" s="5"/>
    </row>
    <row r="87" spans="1:8" ht="15">
      <c r="A87" s="4" t="s">
        <v>164</v>
      </c>
      <c r="B87" s="5"/>
      <c r="C87" s="5"/>
      <c r="D87" s="5"/>
      <c r="E87" s="5"/>
      <c r="F87" s="5"/>
      <c r="G87" s="5"/>
      <c r="H87" s="5"/>
    </row>
    <row r="88" spans="1:8">
      <c r="A88" s="7" t="s">
        <v>176</v>
      </c>
      <c r="B88" s="6"/>
      <c r="C88" s="6"/>
      <c r="D88" s="6"/>
      <c r="E88" s="8"/>
      <c r="F88" s="8"/>
      <c r="G88" s="6"/>
      <c r="H88" s="6"/>
    </row>
    <row r="89" spans="1:8" ht="16.5" thickBot="1">
      <c r="A89" s="7" t="s">
        <v>171</v>
      </c>
    </row>
    <row r="90" spans="1:8" ht="26.25" thickBot="1">
      <c r="A90" s="9" t="s">
        <v>0</v>
      </c>
      <c r="B90" s="10" t="s">
        <v>165</v>
      </c>
      <c r="C90" s="11"/>
      <c r="D90" s="12" t="s">
        <v>166</v>
      </c>
      <c r="E90" s="10" t="s">
        <v>101</v>
      </c>
      <c r="F90" s="11"/>
    </row>
    <row r="91" spans="1:8" ht="48" thickBot="1">
      <c r="A91" s="13"/>
      <c r="B91" s="14" t="s">
        <v>167</v>
      </c>
      <c r="C91" s="15" t="s">
        <v>168</v>
      </c>
      <c r="D91" s="14"/>
      <c r="E91" s="16" t="s">
        <v>169</v>
      </c>
      <c r="F91" s="17" t="s">
        <v>168</v>
      </c>
    </row>
    <row r="92" spans="1:8" thickBot="1">
      <c r="A92" s="18" t="s">
        <v>1</v>
      </c>
      <c r="B92" s="19"/>
      <c r="C92" s="19"/>
      <c r="D92" s="19"/>
      <c r="E92" s="19"/>
      <c r="F92" s="47"/>
    </row>
    <row r="93" spans="1:8" ht="96.75" customHeight="1" thickBot="1">
      <c r="A93" s="20" t="s">
        <v>45</v>
      </c>
      <c r="B93" s="23"/>
      <c r="C93" s="23"/>
      <c r="D93" s="35"/>
      <c r="E93" s="25"/>
      <c r="F93" s="25"/>
    </row>
    <row r="94" spans="1:8" ht="48" thickBot="1">
      <c r="A94" s="20" t="s">
        <v>46</v>
      </c>
      <c r="B94" s="23"/>
      <c r="C94" s="23"/>
      <c r="D94" s="35"/>
      <c r="E94" s="25"/>
      <c r="F94" s="25"/>
    </row>
    <row r="95" spans="1:8" ht="48" thickBot="1">
      <c r="A95" s="20" t="s">
        <v>47</v>
      </c>
      <c r="B95" s="26"/>
      <c r="C95" s="26"/>
      <c r="D95" s="35"/>
      <c r="E95" s="27">
        <v>84304.1</v>
      </c>
      <c r="F95" s="25">
        <f>F99</f>
        <v>84304.1</v>
      </c>
    </row>
    <row r="96" spans="1:8" ht="63.75" thickBot="1">
      <c r="A96" s="20" t="s">
        <v>48</v>
      </c>
      <c r="B96" s="26">
        <v>478</v>
      </c>
      <c r="C96" s="26">
        <v>526.5</v>
      </c>
      <c r="D96" s="35"/>
      <c r="E96" s="28"/>
      <c r="F96" s="25"/>
    </row>
    <row r="97" spans="1:6" ht="48" thickBot="1">
      <c r="A97" s="20" t="s">
        <v>49</v>
      </c>
      <c r="B97" s="26">
        <v>2113.5</v>
      </c>
      <c r="C97" s="26">
        <v>2260.1</v>
      </c>
      <c r="D97" s="35"/>
      <c r="E97" s="28"/>
      <c r="F97" s="25"/>
    </row>
    <row r="98" spans="1:6" ht="63.75" thickBot="1">
      <c r="A98" s="20" t="s">
        <v>50</v>
      </c>
      <c r="B98" s="26">
        <v>77</v>
      </c>
      <c r="C98" s="26">
        <v>80.099999999999994</v>
      </c>
      <c r="D98" s="35"/>
      <c r="E98" s="28"/>
      <c r="F98" s="25"/>
    </row>
    <row r="99" spans="1:6" ht="111" thickBot="1">
      <c r="A99" s="20" t="s">
        <v>51</v>
      </c>
      <c r="B99" s="26"/>
      <c r="C99" s="26"/>
      <c r="D99" s="35"/>
      <c r="E99" s="28">
        <v>84304.1</v>
      </c>
      <c r="F99" s="25">
        <v>84304.1</v>
      </c>
    </row>
    <row r="100" spans="1:6" ht="126.75" thickBot="1">
      <c r="A100" s="20" t="s">
        <v>52</v>
      </c>
      <c r="B100" s="26"/>
      <c r="C100" s="26"/>
      <c r="D100" s="35"/>
      <c r="E100" s="29"/>
      <c r="F100" s="25"/>
    </row>
    <row r="101" spans="1:6" ht="32.25" thickBot="1">
      <c r="A101" s="20" t="s">
        <v>53</v>
      </c>
      <c r="B101" s="26"/>
      <c r="C101" s="26"/>
      <c r="D101" s="35"/>
      <c r="E101" s="29"/>
      <c r="F101" s="25"/>
    </row>
    <row r="102" spans="1:6" ht="48" thickBot="1">
      <c r="A102" s="20" t="s">
        <v>54</v>
      </c>
      <c r="B102" s="26"/>
      <c r="C102" s="26"/>
      <c r="D102" s="35"/>
      <c r="E102" s="28">
        <v>6322.3</v>
      </c>
      <c r="F102" s="25">
        <f>F106+F107+F108</f>
        <v>2946.3</v>
      </c>
    </row>
    <row r="103" spans="1:6" ht="48" thickBot="1">
      <c r="A103" s="20" t="s">
        <v>55</v>
      </c>
      <c r="B103" s="26">
        <v>149.1</v>
      </c>
      <c r="C103" s="26">
        <v>166.8</v>
      </c>
      <c r="D103" s="35"/>
      <c r="E103" s="28"/>
      <c r="F103" s="25"/>
    </row>
    <row r="104" spans="1:6" ht="63.75" thickBot="1">
      <c r="A104" s="48" t="s">
        <v>56</v>
      </c>
      <c r="B104" s="26">
        <v>1.7</v>
      </c>
      <c r="C104" s="26">
        <v>2.7</v>
      </c>
      <c r="D104" s="35"/>
      <c r="E104" s="28"/>
      <c r="F104" s="25"/>
    </row>
    <row r="105" spans="1:6" ht="19.5" customHeight="1" thickBot="1">
      <c r="A105" s="20" t="s">
        <v>57</v>
      </c>
      <c r="B105" s="26">
        <v>3535.4</v>
      </c>
      <c r="C105" s="26">
        <v>3613.2</v>
      </c>
      <c r="D105" s="35"/>
      <c r="E105" s="28"/>
      <c r="F105" s="25"/>
    </row>
    <row r="106" spans="1:6" ht="111" thickBot="1">
      <c r="A106" s="20" t="s">
        <v>51</v>
      </c>
      <c r="B106" s="26"/>
      <c r="C106" s="26"/>
      <c r="D106" s="35"/>
      <c r="E106" s="28">
        <v>3930.4</v>
      </c>
      <c r="F106" s="25">
        <v>2165.6</v>
      </c>
    </row>
    <row r="107" spans="1:6" ht="63.75" thickBot="1">
      <c r="A107" s="20" t="s">
        <v>58</v>
      </c>
      <c r="B107" s="26"/>
      <c r="C107" s="26"/>
      <c r="D107" s="35"/>
      <c r="E107" s="28">
        <v>1491.9</v>
      </c>
      <c r="F107" s="25">
        <v>780.7</v>
      </c>
    </row>
    <row r="108" spans="1:6" ht="95.25" thickBot="1">
      <c r="A108" s="20" t="s">
        <v>59</v>
      </c>
      <c r="B108" s="26"/>
      <c r="C108" s="26"/>
      <c r="D108" s="35"/>
      <c r="E108" s="28">
        <v>900</v>
      </c>
      <c r="F108" s="25">
        <v>0</v>
      </c>
    </row>
    <row r="109" spans="1:6" ht="95.25" thickBot="1">
      <c r="A109" s="20" t="s">
        <v>21</v>
      </c>
      <c r="B109" s="26"/>
      <c r="C109" s="26"/>
      <c r="D109" s="35"/>
      <c r="E109" s="28"/>
      <c r="F109" s="25"/>
    </row>
    <row r="110" spans="1:6" ht="48" thickBot="1">
      <c r="A110" s="20" t="s">
        <v>60</v>
      </c>
      <c r="B110" s="26"/>
      <c r="C110" s="26"/>
      <c r="D110" s="35"/>
      <c r="E110" s="28"/>
      <c r="F110" s="25"/>
    </row>
    <row r="111" spans="1:6" ht="48" thickBot="1">
      <c r="A111" s="20" t="s">
        <v>35</v>
      </c>
      <c r="B111" s="26"/>
      <c r="C111" s="26"/>
      <c r="D111" s="35"/>
      <c r="E111" s="28">
        <v>1820</v>
      </c>
      <c r="F111" s="25">
        <f>F114</f>
        <v>1437.5</v>
      </c>
    </row>
    <row r="112" spans="1:6" ht="95.25" thickBot="1">
      <c r="A112" s="20" t="s">
        <v>23</v>
      </c>
      <c r="B112" s="26">
        <v>2142</v>
      </c>
      <c r="C112" s="26">
        <v>3308</v>
      </c>
      <c r="D112" s="35"/>
      <c r="E112" s="28"/>
      <c r="F112" s="25"/>
    </row>
    <row r="113" spans="1:8" ht="32.25" thickBot="1">
      <c r="A113" s="20" t="s">
        <v>61</v>
      </c>
      <c r="B113" s="26">
        <v>129</v>
      </c>
      <c r="C113" s="26">
        <v>149.9</v>
      </c>
      <c r="D113" s="35"/>
      <c r="E113" s="28"/>
      <c r="F113" s="25"/>
    </row>
    <row r="114" spans="1:8" ht="79.5" thickBot="1">
      <c r="A114" s="20" t="s">
        <v>62</v>
      </c>
      <c r="B114" s="26"/>
      <c r="C114" s="26"/>
      <c r="D114" s="35"/>
      <c r="E114" s="28">
        <v>1820</v>
      </c>
      <c r="F114" s="25">
        <v>1437.5</v>
      </c>
    </row>
    <row r="115" spans="1:8" ht="32.25" thickBot="1">
      <c r="A115" s="31" t="s">
        <v>25</v>
      </c>
      <c r="B115" s="26"/>
      <c r="C115" s="26"/>
      <c r="D115" s="35"/>
      <c r="E115" s="49">
        <v>92446.399999999994</v>
      </c>
      <c r="F115" s="50">
        <f>F95+F102+F111</f>
        <v>88687.900000000009</v>
      </c>
    </row>
    <row r="116" spans="1:8" ht="16.5" thickBot="1">
      <c r="A116" s="31" t="s">
        <v>26</v>
      </c>
      <c r="B116" s="26"/>
      <c r="C116" s="26"/>
      <c r="D116" s="35"/>
      <c r="E116" s="49">
        <v>92446.399999999994</v>
      </c>
      <c r="F116" s="50">
        <v>88687.9</v>
      </c>
    </row>
    <row r="117" spans="1:8" ht="15">
      <c r="A117" s="4" t="s">
        <v>162</v>
      </c>
      <c r="B117" s="5"/>
      <c r="C117" s="5"/>
      <c r="D117" s="5"/>
      <c r="E117" s="5"/>
      <c r="F117" s="5"/>
      <c r="G117" s="5"/>
      <c r="H117" s="6"/>
    </row>
    <row r="118" spans="1:8" ht="15">
      <c r="A118" s="4" t="s">
        <v>163</v>
      </c>
      <c r="B118" s="5"/>
      <c r="C118" s="5"/>
      <c r="D118" s="5"/>
      <c r="E118" s="5"/>
      <c r="F118" s="5"/>
      <c r="G118" s="5"/>
      <c r="H118" s="5"/>
    </row>
    <row r="119" spans="1:8" ht="15">
      <c r="A119" s="4" t="s">
        <v>164</v>
      </c>
      <c r="B119" s="5"/>
      <c r="C119" s="5"/>
      <c r="D119" s="5"/>
      <c r="E119" s="5"/>
      <c r="F119" s="5"/>
      <c r="G119" s="5"/>
      <c r="H119" s="5"/>
    </row>
    <row r="120" spans="1:8">
      <c r="A120" s="7" t="s">
        <v>177</v>
      </c>
      <c r="B120" s="6"/>
      <c r="C120" s="6"/>
      <c r="D120" s="6"/>
      <c r="E120" s="8"/>
      <c r="F120" s="8"/>
      <c r="G120" s="6"/>
      <c r="H120" s="6"/>
    </row>
    <row r="121" spans="1:8" ht="16.5" thickBot="1">
      <c r="A121" s="7" t="s">
        <v>171</v>
      </c>
    </row>
    <row r="122" spans="1:8" ht="26.25" thickBot="1">
      <c r="A122" s="9" t="s">
        <v>0</v>
      </c>
      <c r="B122" s="10" t="s">
        <v>165</v>
      </c>
      <c r="C122" s="11"/>
      <c r="D122" s="12" t="s">
        <v>166</v>
      </c>
      <c r="E122" s="10" t="s">
        <v>101</v>
      </c>
      <c r="F122" s="11"/>
    </row>
    <row r="123" spans="1:8" ht="48" thickBot="1">
      <c r="A123" s="13"/>
      <c r="B123" s="14" t="s">
        <v>167</v>
      </c>
      <c r="C123" s="15" t="s">
        <v>168</v>
      </c>
      <c r="D123" s="14"/>
      <c r="E123" s="16" t="s">
        <v>169</v>
      </c>
      <c r="F123" s="17" t="s">
        <v>168</v>
      </c>
    </row>
    <row r="124" spans="1:8" thickBot="1">
      <c r="A124" s="18" t="s">
        <v>1</v>
      </c>
      <c r="B124" s="19"/>
      <c r="C124" s="19"/>
      <c r="D124" s="19"/>
      <c r="E124" s="19"/>
      <c r="F124" s="47"/>
    </row>
    <row r="125" spans="1:8" ht="98.25" customHeight="1" thickBot="1">
      <c r="A125" s="20" t="s">
        <v>63</v>
      </c>
      <c r="B125" s="23"/>
      <c r="C125" s="23"/>
      <c r="D125" s="35"/>
      <c r="E125" s="25"/>
      <c r="F125" s="25"/>
    </row>
    <row r="126" spans="1:8" ht="32.25" thickBot="1">
      <c r="A126" s="20" t="s">
        <v>64</v>
      </c>
      <c r="B126" s="23"/>
      <c r="C126" s="23"/>
      <c r="D126" s="35"/>
      <c r="E126" s="25"/>
      <c r="F126" s="25"/>
    </row>
    <row r="127" spans="1:8" ht="48" thickBot="1">
      <c r="A127" s="20" t="s">
        <v>47</v>
      </c>
      <c r="B127" s="26">
        <v>418</v>
      </c>
      <c r="C127" s="26">
        <v>418</v>
      </c>
      <c r="D127" s="35"/>
      <c r="E127" s="37">
        <v>270990.3</v>
      </c>
      <c r="F127" s="25">
        <v>269378.90000000002</v>
      </c>
    </row>
    <row r="128" spans="1:8" ht="111" thickBot="1">
      <c r="A128" s="20" t="s">
        <v>65</v>
      </c>
      <c r="B128" s="26">
        <v>418</v>
      </c>
      <c r="C128" s="26">
        <v>418</v>
      </c>
      <c r="D128" s="35"/>
      <c r="E128" s="38">
        <v>270990.3</v>
      </c>
      <c r="F128" s="25">
        <v>269378.90000000002</v>
      </c>
    </row>
    <row r="129" spans="1:8" ht="32.25" thickBot="1">
      <c r="A129" s="20" t="s">
        <v>66</v>
      </c>
      <c r="B129" s="26"/>
      <c r="C129" s="26"/>
      <c r="D129" s="35"/>
      <c r="E129" s="28"/>
      <c r="F129" s="25"/>
    </row>
    <row r="130" spans="1:8" ht="48" thickBot="1">
      <c r="A130" s="20" t="s">
        <v>47</v>
      </c>
      <c r="B130" s="26">
        <v>1</v>
      </c>
      <c r="C130" s="26">
        <v>0</v>
      </c>
      <c r="D130" s="35"/>
      <c r="E130" s="28">
        <v>100</v>
      </c>
      <c r="F130" s="25">
        <v>0</v>
      </c>
    </row>
    <row r="131" spans="1:8" ht="79.5" thickBot="1">
      <c r="A131" s="20" t="s">
        <v>67</v>
      </c>
      <c r="B131" s="26">
        <v>1</v>
      </c>
      <c r="C131" s="26">
        <v>0</v>
      </c>
      <c r="D131" s="35"/>
      <c r="E131" s="28">
        <v>100</v>
      </c>
      <c r="F131" s="25">
        <v>0</v>
      </c>
    </row>
    <row r="132" spans="1:8" ht="63.75" thickBot="1">
      <c r="A132" s="20" t="s">
        <v>68</v>
      </c>
      <c r="B132" s="26"/>
      <c r="C132" s="26"/>
      <c r="D132" s="35"/>
      <c r="E132" s="28"/>
      <c r="F132" s="25"/>
    </row>
    <row r="133" spans="1:8" ht="32.25" thickBot="1">
      <c r="A133" s="20" t="s">
        <v>64</v>
      </c>
      <c r="B133" s="26"/>
      <c r="C133" s="26"/>
      <c r="D133" s="35"/>
      <c r="E133" s="28"/>
      <c r="F133" s="25"/>
    </row>
    <row r="134" spans="1:8" ht="48" thickBot="1">
      <c r="A134" s="20" t="s">
        <v>47</v>
      </c>
      <c r="B134" s="26">
        <v>374</v>
      </c>
      <c r="C134" s="26">
        <v>336</v>
      </c>
      <c r="D134" s="35"/>
      <c r="E134" s="28">
        <f>E135+E136</f>
        <v>11386.7</v>
      </c>
      <c r="F134" s="25">
        <v>10986.7</v>
      </c>
    </row>
    <row r="135" spans="1:8" ht="111" thickBot="1">
      <c r="A135" s="20" t="s">
        <v>65</v>
      </c>
      <c r="B135" s="26">
        <v>320</v>
      </c>
      <c r="C135" s="26">
        <v>336</v>
      </c>
      <c r="D135" s="35"/>
      <c r="E135" s="28">
        <v>10986.7</v>
      </c>
      <c r="F135" s="25">
        <v>10986.7</v>
      </c>
    </row>
    <row r="136" spans="1:8" ht="126.75" thickBot="1">
      <c r="A136" s="20" t="s">
        <v>69</v>
      </c>
      <c r="B136" s="26">
        <v>54</v>
      </c>
      <c r="C136" s="26">
        <v>0</v>
      </c>
      <c r="D136" s="35"/>
      <c r="E136" s="28">
        <v>400</v>
      </c>
      <c r="F136" s="25">
        <v>0</v>
      </c>
    </row>
    <row r="137" spans="1:8" ht="32.25" thickBot="1">
      <c r="A137" s="20" t="s">
        <v>70</v>
      </c>
      <c r="B137" s="26"/>
      <c r="C137" s="26"/>
      <c r="D137" s="35"/>
      <c r="E137" s="28"/>
      <c r="F137" s="25"/>
    </row>
    <row r="138" spans="1:8" ht="48" thickBot="1">
      <c r="A138" s="20" t="s">
        <v>47</v>
      </c>
      <c r="B138" s="26">
        <v>52</v>
      </c>
      <c r="C138" s="26">
        <v>0</v>
      </c>
      <c r="D138" s="35"/>
      <c r="E138" s="28">
        <v>700</v>
      </c>
      <c r="F138" s="25">
        <v>0</v>
      </c>
    </row>
    <row r="139" spans="1:8" ht="158.25" thickBot="1">
      <c r="A139" s="20" t="s">
        <v>71</v>
      </c>
      <c r="B139" s="26">
        <v>52</v>
      </c>
      <c r="C139" s="26">
        <v>0</v>
      </c>
      <c r="D139" s="35"/>
      <c r="E139" s="28">
        <v>700</v>
      </c>
      <c r="F139" s="25">
        <v>0</v>
      </c>
    </row>
    <row r="140" spans="1:8" ht="32.25" thickBot="1">
      <c r="A140" s="31" t="s">
        <v>37</v>
      </c>
      <c r="B140" s="26"/>
      <c r="C140" s="26"/>
      <c r="D140" s="35"/>
      <c r="E140" s="41">
        <f>E138+E134+E130+E127</f>
        <v>283177</v>
      </c>
      <c r="F140" s="41">
        <f>F138+F134+F130+F127</f>
        <v>280365.60000000003</v>
      </c>
    </row>
    <row r="141" spans="1:8" ht="16.5" thickBot="1">
      <c r="A141" s="31" t="s">
        <v>26</v>
      </c>
      <c r="B141" s="26"/>
      <c r="C141" s="26"/>
      <c r="D141" s="35"/>
      <c r="E141" s="41">
        <v>283177</v>
      </c>
      <c r="F141" s="50">
        <v>280365.59999999998</v>
      </c>
    </row>
    <row r="142" spans="1:8" ht="15">
      <c r="A142" s="4" t="s">
        <v>162</v>
      </c>
      <c r="B142" s="5"/>
      <c r="C142" s="5"/>
      <c r="D142" s="5"/>
      <c r="E142" s="5"/>
      <c r="F142" s="5"/>
      <c r="G142" s="5"/>
      <c r="H142" s="6"/>
    </row>
    <row r="143" spans="1:8" ht="15">
      <c r="A143" s="4" t="s">
        <v>163</v>
      </c>
      <c r="B143" s="5"/>
      <c r="C143" s="5"/>
      <c r="D143" s="5"/>
      <c r="E143" s="5"/>
      <c r="F143" s="5"/>
      <c r="G143" s="5"/>
      <c r="H143" s="5"/>
    </row>
    <row r="144" spans="1:8" ht="15">
      <c r="A144" s="4" t="s">
        <v>164</v>
      </c>
      <c r="B144" s="5"/>
      <c r="C144" s="5"/>
      <c r="D144" s="5"/>
      <c r="E144" s="5"/>
      <c r="F144" s="5"/>
      <c r="G144" s="5"/>
      <c r="H144" s="5"/>
    </row>
    <row r="145" spans="1:8">
      <c r="A145" s="7" t="s">
        <v>178</v>
      </c>
      <c r="B145" s="6"/>
      <c r="C145" s="6"/>
      <c r="D145" s="6"/>
      <c r="E145" s="8"/>
      <c r="F145" s="8"/>
      <c r="G145" s="6"/>
      <c r="H145" s="6"/>
    </row>
    <row r="146" spans="1:8" ht="16.5" thickBot="1">
      <c r="A146" s="7" t="s">
        <v>171</v>
      </c>
    </row>
    <row r="147" spans="1:8" ht="26.25" thickBot="1">
      <c r="A147" s="9" t="s">
        <v>0</v>
      </c>
      <c r="B147" s="10" t="s">
        <v>165</v>
      </c>
      <c r="C147" s="11"/>
      <c r="D147" s="12" t="s">
        <v>166</v>
      </c>
      <c r="E147" s="10" t="s">
        <v>101</v>
      </c>
      <c r="F147" s="11"/>
    </row>
    <row r="148" spans="1:8" ht="48" thickBot="1">
      <c r="A148" s="13"/>
      <c r="B148" s="14" t="s">
        <v>167</v>
      </c>
      <c r="C148" s="15" t="s">
        <v>168</v>
      </c>
      <c r="D148" s="14"/>
      <c r="E148" s="16" t="s">
        <v>169</v>
      </c>
      <c r="F148" s="17" t="s">
        <v>168</v>
      </c>
    </row>
    <row r="149" spans="1:8" thickBot="1">
      <c r="A149" s="18" t="s">
        <v>1</v>
      </c>
      <c r="B149" s="19"/>
      <c r="C149" s="19"/>
      <c r="D149" s="19"/>
      <c r="E149" s="19"/>
      <c r="F149" s="47"/>
    </row>
    <row r="150" spans="1:8" ht="57" customHeight="1" thickBot="1">
      <c r="A150" s="20" t="s">
        <v>72</v>
      </c>
      <c r="B150" s="23"/>
      <c r="C150" s="23"/>
      <c r="D150" s="35"/>
      <c r="E150" s="25"/>
      <c r="F150" s="25"/>
    </row>
    <row r="151" spans="1:8" ht="48" thickBot="1">
      <c r="A151" s="20" t="s">
        <v>73</v>
      </c>
      <c r="B151" s="23"/>
      <c r="C151" s="23"/>
      <c r="D151" s="35"/>
      <c r="E151" s="25"/>
      <c r="F151" s="25"/>
    </row>
    <row r="152" spans="1:8" ht="48" thickBot="1">
      <c r="A152" s="20" t="s">
        <v>47</v>
      </c>
      <c r="B152" s="26"/>
      <c r="C152" s="26"/>
      <c r="D152" s="35"/>
      <c r="E152" s="27">
        <f>E155+E156</f>
        <v>47178</v>
      </c>
      <c r="F152" s="27">
        <f>F155+F156</f>
        <v>44487</v>
      </c>
    </row>
    <row r="153" spans="1:8" ht="16.5" thickBot="1">
      <c r="A153" s="20" t="s">
        <v>74</v>
      </c>
      <c r="B153" s="27">
        <v>102</v>
      </c>
      <c r="C153" s="26">
        <v>108</v>
      </c>
      <c r="D153" s="35"/>
      <c r="E153" s="28"/>
      <c r="F153" s="25"/>
    </row>
    <row r="154" spans="1:8" ht="32.25" thickBot="1">
      <c r="A154" s="20" t="s">
        <v>75</v>
      </c>
      <c r="B154" s="28">
        <v>5.0999999999999996</v>
      </c>
      <c r="C154" s="26">
        <v>5.7</v>
      </c>
      <c r="D154" s="35"/>
      <c r="E154" s="28"/>
      <c r="F154" s="25"/>
    </row>
    <row r="155" spans="1:8" ht="111" thickBot="1">
      <c r="A155" s="20" t="s">
        <v>76</v>
      </c>
      <c r="B155" s="28"/>
      <c r="C155" s="26"/>
      <c r="D155" s="35"/>
      <c r="E155" s="28">
        <v>46852.2</v>
      </c>
      <c r="F155" s="25">
        <v>44487</v>
      </c>
      <c r="G155" s="1">
        <f>E155+E160+E167+E173+E180</f>
        <v>100634.6</v>
      </c>
    </row>
    <row r="156" spans="1:8" ht="111" thickBot="1">
      <c r="A156" s="20" t="s">
        <v>77</v>
      </c>
      <c r="B156" s="28"/>
      <c r="C156" s="26"/>
      <c r="D156" s="35"/>
      <c r="E156" s="28">
        <v>325.8</v>
      </c>
      <c r="F156" s="25">
        <v>0</v>
      </c>
    </row>
    <row r="157" spans="1:8" ht="79.5" thickBot="1">
      <c r="A157" s="20" t="s">
        <v>78</v>
      </c>
      <c r="B157" s="28"/>
      <c r="C157" s="26"/>
      <c r="D157" s="35"/>
      <c r="E157" s="28"/>
      <c r="F157" s="25"/>
    </row>
    <row r="158" spans="1:8" ht="32.25" thickBot="1">
      <c r="A158" s="20" t="s">
        <v>79</v>
      </c>
      <c r="B158" s="28"/>
      <c r="C158" s="26"/>
      <c r="D158" s="35"/>
      <c r="E158" s="28"/>
      <c r="F158" s="25"/>
    </row>
    <row r="159" spans="1:8" ht="48" thickBot="1">
      <c r="A159" s="20" t="s">
        <v>35</v>
      </c>
      <c r="B159" s="28">
        <v>2218</v>
      </c>
      <c r="C159" s="26">
        <v>1929</v>
      </c>
      <c r="D159" s="35"/>
      <c r="E159" s="28">
        <f>E160+E161+E162+E163</f>
        <v>8910.2999999999993</v>
      </c>
      <c r="F159" s="28">
        <f>F160+F161+F162+F163</f>
        <v>8472.7000000000007</v>
      </c>
    </row>
    <row r="160" spans="1:8" ht="111" thickBot="1">
      <c r="A160" s="20" t="s">
        <v>76</v>
      </c>
      <c r="B160" s="28"/>
      <c r="C160" s="26"/>
      <c r="D160" s="35"/>
      <c r="E160" s="28">
        <v>5281</v>
      </c>
      <c r="F160" s="25">
        <v>5281</v>
      </c>
    </row>
    <row r="161" spans="1:6" ht="158.25" thickBot="1">
      <c r="A161" s="20" t="s">
        <v>80</v>
      </c>
      <c r="B161" s="28"/>
      <c r="C161" s="26"/>
      <c r="D161" s="35"/>
      <c r="E161" s="28">
        <v>2348.8000000000002</v>
      </c>
      <c r="F161" s="25">
        <v>2216.1999999999998</v>
      </c>
    </row>
    <row r="162" spans="1:6" ht="126.75" thickBot="1">
      <c r="A162" s="20" t="s">
        <v>81</v>
      </c>
      <c r="B162" s="28"/>
      <c r="C162" s="26"/>
      <c r="D162" s="35"/>
      <c r="E162" s="28">
        <v>1009</v>
      </c>
      <c r="F162" s="25">
        <v>759</v>
      </c>
    </row>
    <row r="163" spans="1:6" ht="111" thickBot="1">
      <c r="A163" s="20" t="s">
        <v>82</v>
      </c>
      <c r="B163" s="28"/>
      <c r="C163" s="26"/>
      <c r="D163" s="35"/>
      <c r="E163" s="28">
        <v>271.5</v>
      </c>
      <c r="F163" s="25">
        <v>216.5</v>
      </c>
    </row>
    <row r="164" spans="1:6" ht="32.25" thickBot="1">
      <c r="A164" s="20" t="s">
        <v>83</v>
      </c>
      <c r="B164" s="28"/>
      <c r="C164" s="26"/>
      <c r="D164" s="35"/>
      <c r="E164" s="28"/>
      <c r="F164" s="25"/>
    </row>
    <row r="165" spans="1:6" ht="32.25" thickBot="1">
      <c r="A165" s="20" t="s">
        <v>70</v>
      </c>
      <c r="B165" s="28"/>
      <c r="C165" s="26"/>
      <c r="D165" s="35"/>
      <c r="E165" s="28"/>
      <c r="F165" s="25"/>
    </row>
    <row r="166" spans="1:6" ht="48" thickBot="1">
      <c r="A166" s="20" t="s">
        <v>47</v>
      </c>
      <c r="B166" s="28">
        <v>9010</v>
      </c>
      <c r="C166" s="26">
        <v>9150</v>
      </c>
      <c r="D166" s="35"/>
      <c r="E166" s="28">
        <f>E167</f>
        <v>11579.3</v>
      </c>
      <c r="F166" s="28">
        <f>F167</f>
        <v>11579.3</v>
      </c>
    </row>
    <row r="167" spans="1:6" ht="111" thickBot="1">
      <c r="A167" s="20" t="s">
        <v>76</v>
      </c>
      <c r="B167" s="28">
        <v>9010</v>
      </c>
      <c r="C167" s="26">
        <v>9150</v>
      </c>
      <c r="D167" s="35"/>
      <c r="E167" s="28">
        <v>11579.3</v>
      </c>
      <c r="F167" s="25">
        <v>11579.3</v>
      </c>
    </row>
    <row r="168" spans="1:6" ht="32.25" thickBot="1">
      <c r="A168" s="20" t="s">
        <v>84</v>
      </c>
      <c r="B168" s="28"/>
      <c r="C168" s="26"/>
      <c r="D168" s="35"/>
      <c r="E168" s="28"/>
      <c r="F168" s="25"/>
    </row>
    <row r="169" spans="1:6" ht="48" thickBot="1">
      <c r="A169" s="20" t="s">
        <v>85</v>
      </c>
      <c r="B169" s="28"/>
      <c r="C169" s="26"/>
      <c r="D169" s="35"/>
      <c r="E169" s="28"/>
      <c r="F169" s="25"/>
    </row>
    <row r="170" spans="1:6" ht="48" thickBot="1">
      <c r="A170" s="20" t="s">
        <v>47</v>
      </c>
      <c r="B170" s="28"/>
      <c r="C170" s="26"/>
      <c r="D170" s="35"/>
      <c r="E170" s="28">
        <f>E173+E174</f>
        <v>11979.3</v>
      </c>
      <c r="F170" s="28">
        <f>F173+F174</f>
        <v>11579.3</v>
      </c>
    </row>
    <row r="171" spans="1:6" ht="16.5" thickBot="1">
      <c r="A171" s="20" t="s">
        <v>86</v>
      </c>
      <c r="B171" s="28">
        <v>24.9</v>
      </c>
      <c r="C171" s="26">
        <v>23.9</v>
      </c>
      <c r="D171" s="35"/>
      <c r="E171" s="28"/>
      <c r="F171" s="25"/>
    </row>
    <row r="172" spans="1:6" ht="32.25" thickBot="1">
      <c r="A172" s="20" t="s">
        <v>87</v>
      </c>
      <c r="B172" s="28">
        <v>234.6</v>
      </c>
      <c r="C172" s="26">
        <v>285.10000000000002</v>
      </c>
      <c r="D172" s="35"/>
      <c r="E172" s="28"/>
      <c r="F172" s="25"/>
    </row>
    <row r="173" spans="1:6" ht="111" thickBot="1">
      <c r="A173" s="20" t="s">
        <v>76</v>
      </c>
      <c r="B173" s="28"/>
      <c r="C173" s="26"/>
      <c r="D173" s="35"/>
      <c r="E173" s="28">
        <v>11579.3</v>
      </c>
      <c r="F173" s="25">
        <v>11579.3</v>
      </c>
    </row>
    <row r="174" spans="1:6" ht="79.5" thickBot="1">
      <c r="A174" s="20" t="s">
        <v>88</v>
      </c>
      <c r="B174" s="28"/>
      <c r="C174" s="26"/>
      <c r="D174" s="35"/>
      <c r="E174" s="28">
        <v>400</v>
      </c>
      <c r="F174" s="25">
        <v>0</v>
      </c>
    </row>
    <row r="175" spans="1:6" ht="63.75" thickBot="1">
      <c r="A175" s="20" t="s">
        <v>89</v>
      </c>
      <c r="B175" s="28"/>
      <c r="C175" s="26"/>
      <c r="D175" s="35"/>
      <c r="E175" s="28"/>
      <c r="F175" s="25"/>
    </row>
    <row r="176" spans="1:6" ht="48" thickBot="1">
      <c r="A176" s="20" t="s">
        <v>90</v>
      </c>
      <c r="B176" s="28"/>
      <c r="C176" s="26"/>
      <c r="D176" s="35"/>
      <c r="E176" s="28"/>
      <c r="F176" s="25"/>
    </row>
    <row r="177" spans="1:8" ht="48" thickBot="1">
      <c r="A177" s="20" t="s">
        <v>35</v>
      </c>
      <c r="B177" s="28"/>
      <c r="C177" s="26"/>
      <c r="D177" s="35"/>
      <c r="E177" s="25">
        <f>E180+E181+E182</f>
        <v>26023.4</v>
      </c>
      <c r="F177" s="25">
        <f>F180+F181+F182</f>
        <v>26002.5</v>
      </c>
    </row>
    <row r="178" spans="1:8" ht="111" thickBot="1">
      <c r="A178" s="20" t="s">
        <v>91</v>
      </c>
      <c r="B178" s="28">
        <v>48.4</v>
      </c>
      <c r="C178" s="26">
        <v>50.8</v>
      </c>
      <c r="D178" s="35"/>
      <c r="E178" s="28"/>
      <c r="F178" s="25"/>
    </row>
    <row r="179" spans="1:8" ht="111" thickBot="1">
      <c r="A179" s="20" t="s">
        <v>92</v>
      </c>
      <c r="B179" s="28">
        <v>58</v>
      </c>
      <c r="C179" s="26">
        <v>60</v>
      </c>
      <c r="D179" s="35"/>
      <c r="E179" s="28"/>
      <c r="F179" s="25"/>
    </row>
    <row r="180" spans="1:8" ht="111" thickBot="1">
      <c r="A180" s="20" t="s">
        <v>76</v>
      </c>
      <c r="B180" s="28"/>
      <c r="C180" s="26"/>
      <c r="D180" s="35"/>
      <c r="E180" s="28">
        <v>25342.799999999999</v>
      </c>
      <c r="F180" s="25">
        <v>25342.799999999999</v>
      </c>
    </row>
    <row r="181" spans="1:8" ht="111" thickBot="1">
      <c r="A181" s="20" t="s">
        <v>77</v>
      </c>
      <c r="B181" s="28"/>
      <c r="C181" s="26"/>
      <c r="D181" s="35"/>
      <c r="E181" s="28">
        <v>449.7</v>
      </c>
      <c r="F181" s="25">
        <v>449.7</v>
      </c>
    </row>
    <row r="182" spans="1:8" ht="95.25" thickBot="1">
      <c r="A182" s="20" t="s">
        <v>93</v>
      </c>
      <c r="B182" s="28"/>
      <c r="C182" s="26"/>
      <c r="D182" s="35"/>
      <c r="E182" s="28">
        <v>230.9</v>
      </c>
      <c r="F182" s="25">
        <v>210</v>
      </c>
    </row>
    <row r="183" spans="1:8" ht="32.25" thickBot="1">
      <c r="A183" s="31" t="s">
        <v>37</v>
      </c>
      <c r="B183" s="28"/>
      <c r="C183" s="26"/>
      <c r="D183" s="35"/>
      <c r="E183" s="49">
        <f>E152+E159+E166+E170+E177</f>
        <v>105670.30000000002</v>
      </c>
      <c r="F183" s="49">
        <f>F152+F159+F166+F170+F177</f>
        <v>102120.8</v>
      </c>
    </row>
    <row r="184" spans="1:8" ht="16.5" thickBot="1">
      <c r="A184" s="31" t="s">
        <v>26</v>
      </c>
      <c r="B184" s="28"/>
      <c r="C184" s="26"/>
      <c r="D184" s="35"/>
      <c r="E184" s="49">
        <v>105170.3</v>
      </c>
      <c r="F184" s="50">
        <v>102120.8</v>
      </c>
    </row>
    <row r="185" spans="1:8" ht="15">
      <c r="A185" s="4" t="s">
        <v>162</v>
      </c>
      <c r="B185" s="5"/>
      <c r="C185" s="5"/>
      <c r="D185" s="5"/>
      <c r="E185" s="5"/>
      <c r="F185" s="5"/>
      <c r="G185" s="5"/>
      <c r="H185" s="6"/>
    </row>
    <row r="186" spans="1:8" ht="15">
      <c r="A186" s="4" t="s">
        <v>163</v>
      </c>
      <c r="B186" s="5"/>
      <c r="C186" s="5"/>
      <c r="D186" s="5"/>
      <c r="E186" s="5"/>
      <c r="F186" s="5"/>
      <c r="G186" s="5"/>
      <c r="H186" s="5"/>
    </row>
    <row r="187" spans="1:8" ht="15">
      <c r="A187" s="4" t="s">
        <v>164</v>
      </c>
      <c r="B187" s="5"/>
      <c r="C187" s="5"/>
      <c r="D187" s="5"/>
      <c r="E187" s="5"/>
      <c r="F187" s="5"/>
      <c r="G187" s="5"/>
      <c r="H187" s="5"/>
    </row>
    <row r="188" spans="1:8">
      <c r="A188" s="7" t="s">
        <v>179</v>
      </c>
      <c r="B188" s="6"/>
      <c r="C188" s="6"/>
      <c r="D188" s="6"/>
      <c r="E188" s="8"/>
      <c r="F188" s="8"/>
      <c r="G188" s="6"/>
      <c r="H188" s="6"/>
    </row>
    <row r="189" spans="1:8" ht="16.5" thickBot="1">
      <c r="A189" s="7" t="s">
        <v>171</v>
      </c>
    </row>
    <row r="190" spans="1:8" ht="26.25" thickBot="1">
      <c r="A190" s="9" t="s">
        <v>0</v>
      </c>
      <c r="B190" s="10" t="s">
        <v>165</v>
      </c>
      <c r="C190" s="11"/>
      <c r="D190" s="12" t="s">
        <v>166</v>
      </c>
      <c r="E190" s="10" t="s">
        <v>101</v>
      </c>
      <c r="F190" s="11"/>
    </row>
    <row r="191" spans="1:8" ht="48" thickBot="1">
      <c r="A191" s="13"/>
      <c r="B191" s="14" t="s">
        <v>167</v>
      </c>
      <c r="C191" s="15" t="s">
        <v>168</v>
      </c>
      <c r="D191" s="14"/>
      <c r="E191" s="16" t="s">
        <v>169</v>
      </c>
      <c r="F191" s="17" t="s">
        <v>168</v>
      </c>
    </row>
    <row r="192" spans="1:8" thickBot="1">
      <c r="A192" s="18" t="s">
        <v>1</v>
      </c>
      <c r="B192" s="19"/>
      <c r="C192" s="19"/>
      <c r="D192" s="19"/>
      <c r="E192" s="19"/>
      <c r="F192" s="47"/>
    </row>
    <row r="193" spans="1:8" ht="150" customHeight="1" thickBot="1">
      <c r="A193" s="20" t="s">
        <v>94</v>
      </c>
      <c r="B193" s="23"/>
      <c r="C193" s="23"/>
      <c r="D193" s="23"/>
      <c r="E193" s="26"/>
      <c r="F193" s="26"/>
    </row>
    <row r="194" spans="1:8" ht="32.25" thickBot="1">
      <c r="A194" s="20" t="s">
        <v>43</v>
      </c>
      <c r="B194" s="23"/>
      <c r="C194" s="23"/>
      <c r="D194" s="23"/>
      <c r="E194" s="26"/>
      <c r="F194" s="26"/>
    </row>
    <row r="195" spans="1:8" ht="48" thickBot="1">
      <c r="A195" s="20" t="s">
        <v>35</v>
      </c>
      <c r="B195" s="26">
        <v>253</v>
      </c>
      <c r="C195" s="26">
        <v>339</v>
      </c>
      <c r="D195" s="51"/>
      <c r="E195" s="37">
        <v>8053.1</v>
      </c>
      <c r="F195" s="26">
        <f>F196+F200</f>
        <v>6553.1</v>
      </c>
    </row>
    <row r="196" spans="1:8" ht="216.75" thickBot="1">
      <c r="A196" s="20" t="s">
        <v>95</v>
      </c>
      <c r="B196" s="26">
        <v>200</v>
      </c>
      <c r="C196" s="26">
        <v>338</v>
      </c>
      <c r="D196" s="52" t="s">
        <v>186</v>
      </c>
      <c r="E196" s="28">
        <v>6703.1</v>
      </c>
      <c r="F196" s="26">
        <v>6503.1</v>
      </c>
    </row>
    <row r="197" spans="1:8" ht="111" thickBot="1">
      <c r="A197" s="20" t="s">
        <v>96</v>
      </c>
      <c r="B197" s="26">
        <v>10</v>
      </c>
      <c r="C197" s="26"/>
      <c r="D197" s="26"/>
      <c r="E197" s="28">
        <v>320</v>
      </c>
      <c r="F197" s="26">
        <v>0</v>
      </c>
    </row>
    <row r="198" spans="1:8" ht="79.5" thickBot="1">
      <c r="A198" s="20" t="s">
        <v>97</v>
      </c>
      <c r="B198" s="26">
        <v>8</v>
      </c>
      <c r="C198" s="26"/>
      <c r="D198" s="26"/>
      <c r="E198" s="28">
        <v>220</v>
      </c>
      <c r="F198" s="26">
        <v>0</v>
      </c>
    </row>
    <row r="199" spans="1:8" ht="79.5" thickBot="1">
      <c r="A199" s="20" t="s">
        <v>98</v>
      </c>
      <c r="B199" s="26">
        <v>25</v>
      </c>
      <c r="C199" s="26"/>
      <c r="D199" s="26"/>
      <c r="E199" s="28">
        <v>270</v>
      </c>
      <c r="F199" s="26">
        <v>0</v>
      </c>
    </row>
    <row r="200" spans="1:8" ht="79.5" thickBot="1">
      <c r="A200" s="20" t="s">
        <v>99</v>
      </c>
      <c r="B200" s="26">
        <v>3</v>
      </c>
      <c r="C200" s="26">
        <v>1</v>
      </c>
      <c r="D200" s="26"/>
      <c r="E200" s="28">
        <v>520</v>
      </c>
      <c r="F200" s="26">
        <v>50</v>
      </c>
    </row>
    <row r="201" spans="1:8" ht="63.75" thickBot="1">
      <c r="A201" s="20" t="s">
        <v>100</v>
      </c>
      <c r="B201" s="26">
        <v>7</v>
      </c>
      <c r="C201" s="26"/>
      <c r="D201" s="26"/>
      <c r="E201" s="28">
        <v>20</v>
      </c>
      <c r="F201" s="26">
        <v>0</v>
      </c>
    </row>
    <row r="202" spans="1:8" ht="32.25" thickBot="1">
      <c r="A202" s="31" t="s">
        <v>37</v>
      </c>
      <c r="B202" s="26"/>
      <c r="C202" s="26"/>
      <c r="D202" s="53"/>
      <c r="E202" s="54">
        <v>8053.1</v>
      </c>
      <c r="F202" s="45">
        <f>F195</f>
        <v>6553.1</v>
      </c>
    </row>
    <row r="203" spans="1:8" ht="16.5" thickBot="1">
      <c r="A203" s="31" t="s">
        <v>26</v>
      </c>
      <c r="B203" s="26"/>
      <c r="C203" s="26"/>
      <c r="D203" s="53"/>
      <c r="E203" s="41">
        <v>8053.1</v>
      </c>
      <c r="F203" s="45">
        <v>6553.1</v>
      </c>
    </row>
    <row r="204" spans="1:8" ht="15">
      <c r="A204" s="4" t="s">
        <v>162</v>
      </c>
      <c r="B204" s="5"/>
      <c r="C204" s="5"/>
      <c r="D204" s="5"/>
      <c r="E204" s="5"/>
      <c r="F204" s="5"/>
      <c r="G204" s="5"/>
      <c r="H204" s="6"/>
    </row>
    <row r="205" spans="1:8" ht="15">
      <c r="A205" s="4" t="s">
        <v>163</v>
      </c>
      <c r="B205" s="5"/>
      <c r="C205" s="5"/>
      <c r="D205" s="5"/>
      <c r="E205" s="5"/>
      <c r="F205" s="5"/>
      <c r="G205" s="5"/>
      <c r="H205" s="5"/>
    </row>
    <row r="206" spans="1:8" ht="15">
      <c r="A206" s="4" t="s">
        <v>164</v>
      </c>
      <c r="B206" s="5"/>
      <c r="C206" s="5"/>
      <c r="D206" s="5"/>
      <c r="E206" s="5"/>
      <c r="F206" s="5"/>
      <c r="G206" s="5"/>
      <c r="H206" s="5"/>
    </row>
    <row r="207" spans="1:8">
      <c r="A207" s="7" t="s">
        <v>182</v>
      </c>
      <c r="B207" s="6"/>
      <c r="C207" s="6"/>
      <c r="D207" s="6"/>
      <c r="E207" s="8"/>
      <c r="F207" s="8"/>
      <c r="G207" s="6"/>
      <c r="H207" s="6"/>
    </row>
    <row r="208" spans="1:8" ht="16.5" thickBot="1">
      <c r="A208" s="7" t="s">
        <v>171</v>
      </c>
    </row>
    <row r="209" spans="1:6" ht="26.25" thickBot="1">
      <c r="A209" s="9" t="s">
        <v>0</v>
      </c>
      <c r="B209" s="10" t="s">
        <v>165</v>
      </c>
      <c r="C209" s="11"/>
      <c r="D209" s="12" t="s">
        <v>166</v>
      </c>
      <c r="E209" s="10" t="s">
        <v>101</v>
      </c>
      <c r="F209" s="11"/>
    </row>
    <row r="210" spans="1:6" ht="48" thickBot="1">
      <c r="A210" s="13"/>
      <c r="B210" s="14" t="s">
        <v>167</v>
      </c>
      <c r="C210" s="15" t="s">
        <v>168</v>
      </c>
      <c r="D210" s="14"/>
      <c r="E210" s="16" t="s">
        <v>169</v>
      </c>
      <c r="F210" s="17" t="s">
        <v>168</v>
      </c>
    </row>
    <row r="211" spans="1:6" thickBot="1">
      <c r="A211" s="18" t="s">
        <v>1</v>
      </c>
      <c r="B211" s="19"/>
      <c r="C211" s="19"/>
      <c r="D211" s="19"/>
      <c r="E211" s="19"/>
      <c r="F211" s="47"/>
    </row>
    <row r="212" spans="1:6" ht="63.75" thickBot="1">
      <c r="A212" s="55" t="s">
        <v>102</v>
      </c>
      <c r="B212" s="26"/>
      <c r="C212" s="26"/>
      <c r="D212" s="26"/>
      <c r="E212" s="26"/>
      <c r="F212" s="26"/>
    </row>
    <row r="213" spans="1:6" ht="48" thickBot="1">
      <c r="A213" s="55" t="s">
        <v>103</v>
      </c>
      <c r="B213" s="26"/>
      <c r="C213" s="26"/>
      <c r="D213" s="26"/>
      <c r="E213" s="26"/>
      <c r="F213" s="26"/>
    </row>
    <row r="214" spans="1:6" ht="64.5" customHeight="1" thickBot="1">
      <c r="A214" s="55" t="s">
        <v>180</v>
      </c>
      <c r="B214" s="26">
        <v>13375</v>
      </c>
      <c r="C214" s="26">
        <v>14188</v>
      </c>
      <c r="D214" s="56" t="s">
        <v>188</v>
      </c>
      <c r="E214" s="27">
        <v>9589.4</v>
      </c>
      <c r="F214" s="26">
        <v>9459.9</v>
      </c>
    </row>
    <row r="215" spans="1:6" ht="79.5" thickBot="1">
      <c r="A215" s="55" t="s">
        <v>104</v>
      </c>
      <c r="B215" s="26">
        <v>13375</v>
      </c>
      <c r="C215" s="26">
        <v>14188</v>
      </c>
      <c r="D215" s="26"/>
      <c r="E215" s="28">
        <v>9589.4</v>
      </c>
      <c r="F215" s="26">
        <v>9459.9</v>
      </c>
    </row>
    <row r="216" spans="1:6" ht="32.25" thickBot="1">
      <c r="A216" s="55" t="s">
        <v>105</v>
      </c>
      <c r="B216" s="26"/>
      <c r="C216" s="26"/>
      <c r="D216" s="26"/>
      <c r="E216" s="26"/>
      <c r="F216" s="26"/>
    </row>
    <row r="217" spans="1:6" ht="48" thickBot="1">
      <c r="A217" s="55" t="s">
        <v>106</v>
      </c>
      <c r="B217" s="26"/>
      <c r="C217" s="26"/>
      <c r="D217" s="26"/>
      <c r="E217" s="26"/>
      <c r="F217" s="26"/>
    </row>
    <row r="218" spans="1:6" ht="48" thickBot="1">
      <c r="A218" s="23" t="s">
        <v>107</v>
      </c>
      <c r="B218" s="26"/>
      <c r="C218" s="26"/>
      <c r="D218" s="26"/>
      <c r="E218" s="26"/>
      <c r="F218" s="26"/>
    </row>
    <row r="219" spans="1:6" ht="63" customHeight="1" thickBot="1">
      <c r="A219" s="55" t="s">
        <v>180</v>
      </c>
      <c r="B219" s="26">
        <v>26806</v>
      </c>
      <c r="C219" s="26">
        <v>27741</v>
      </c>
      <c r="D219" s="56" t="s">
        <v>189</v>
      </c>
      <c r="E219" s="27">
        <v>4642.8</v>
      </c>
      <c r="F219" s="26">
        <v>4440.6000000000004</v>
      </c>
    </row>
    <row r="220" spans="1:6" ht="79.5" thickBot="1">
      <c r="A220" s="55" t="s">
        <v>104</v>
      </c>
      <c r="B220" s="26">
        <v>26806</v>
      </c>
      <c r="C220" s="26">
        <v>27741</v>
      </c>
      <c r="D220" s="26"/>
      <c r="E220" s="28">
        <v>4642.8</v>
      </c>
      <c r="F220" s="26">
        <v>4440.6000000000004</v>
      </c>
    </row>
    <row r="221" spans="1:6" ht="32.25" thickBot="1">
      <c r="A221" s="55" t="s">
        <v>108</v>
      </c>
      <c r="B221" s="26"/>
      <c r="C221" s="26"/>
      <c r="D221" s="26"/>
      <c r="E221" s="26"/>
      <c r="F221" s="26"/>
    </row>
    <row r="222" spans="1:6" ht="95.25" thickBot="1">
      <c r="A222" s="55" t="s">
        <v>109</v>
      </c>
      <c r="B222" s="26"/>
      <c r="C222" s="26"/>
      <c r="D222" s="26"/>
      <c r="E222" s="26"/>
      <c r="F222" s="26"/>
    </row>
    <row r="223" spans="1:6" ht="34.5" customHeight="1" thickBot="1">
      <c r="A223" s="55" t="s">
        <v>110</v>
      </c>
      <c r="B223" s="26"/>
      <c r="C223" s="26"/>
      <c r="D223" s="26"/>
      <c r="E223" s="26"/>
      <c r="F223" s="26"/>
    </row>
    <row r="224" spans="1:6" ht="101.25" customHeight="1" thickBot="1">
      <c r="A224" s="55" t="s">
        <v>180</v>
      </c>
      <c r="B224" s="26">
        <v>100</v>
      </c>
      <c r="C224" s="26">
        <v>105</v>
      </c>
      <c r="D224" s="56" t="s">
        <v>190</v>
      </c>
      <c r="E224" s="27">
        <v>2299</v>
      </c>
      <c r="F224" s="26">
        <v>2246.6</v>
      </c>
    </row>
    <row r="225" spans="1:6" ht="79.5" thickBot="1">
      <c r="A225" s="55" t="s">
        <v>104</v>
      </c>
      <c r="B225" s="26">
        <v>100</v>
      </c>
      <c r="C225" s="26">
        <v>105</v>
      </c>
      <c r="D225" s="26"/>
      <c r="E225" s="28">
        <v>2299</v>
      </c>
      <c r="F225" s="26">
        <v>2246.6</v>
      </c>
    </row>
    <row r="226" spans="1:6" ht="32.25" thickBot="1">
      <c r="A226" s="23" t="s">
        <v>111</v>
      </c>
      <c r="B226" s="26"/>
      <c r="C226" s="26"/>
      <c r="D226" s="26"/>
      <c r="E226" s="26"/>
      <c r="F226" s="26"/>
    </row>
    <row r="227" spans="1:6" ht="63.75" thickBot="1">
      <c r="A227" s="23" t="s">
        <v>112</v>
      </c>
      <c r="B227" s="26"/>
      <c r="C227" s="26"/>
      <c r="D227" s="26"/>
      <c r="E227" s="26"/>
      <c r="F227" s="26"/>
    </row>
    <row r="228" spans="1:6" ht="32.25" thickBot="1">
      <c r="A228" s="55" t="s">
        <v>113</v>
      </c>
      <c r="B228" s="26"/>
      <c r="C228" s="26"/>
      <c r="D228" s="26"/>
      <c r="E228" s="26"/>
      <c r="F228" s="26"/>
    </row>
    <row r="229" spans="1:6" ht="126" customHeight="1" thickBot="1">
      <c r="A229" s="55" t="s">
        <v>4</v>
      </c>
      <c r="B229" s="26">
        <v>42795</v>
      </c>
      <c r="C229" s="26">
        <v>43579</v>
      </c>
      <c r="D229" s="56" t="s">
        <v>191</v>
      </c>
      <c r="E229" s="27">
        <v>2686.5</v>
      </c>
      <c r="F229" s="26">
        <v>2517.9</v>
      </c>
    </row>
    <row r="230" spans="1:6" ht="79.5" thickBot="1">
      <c r="A230" s="55" t="s">
        <v>114</v>
      </c>
      <c r="B230" s="26">
        <v>42795</v>
      </c>
      <c r="C230" s="26">
        <v>43579</v>
      </c>
      <c r="D230" s="26"/>
      <c r="E230" s="28">
        <v>2686.5</v>
      </c>
      <c r="F230" s="26">
        <v>2517.9</v>
      </c>
    </row>
    <row r="231" spans="1:6" ht="32.25" thickBot="1">
      <c r="A231" s="55" t="s">
        <v>111</v>
      </c>
      <c r="B231" s="26"/>
      <c r="C231" s="26"/>
      <c r="D231" s="26"/>
      <c r="E231" s="26"/>
      <c r="F231" s="26"/>
    </row>
    <row r="232" spans="1:6" ht="79.5" thickBot="1">
      <c r="A232" s="55" t="s">
        <v>115</v>
      </c>
      <c r="B232" s="26"/>
      <c r="C232" s="26"/>
      <c r="D232" s="26"/>
      <c r="E232" s="26"/>
      <c r="F232" s="26"/>
    </row>
    <row r="233" spans="1:6" ht="32.25" thickBot="1">
      <c r="A233" s="55" t="s">
        <v>116</v>
      </c>
      <c r="B233" s="26"/>
      <c r="C233" s="26"/>
      <c r="D233" s="26"/>
      <c r="E233" s="26"/>
      <c r="F233" s="26"/>
    </row>
    <row r="234" spans="1:6" ht="113.25" customHeight="1" thickBot="1">
      <c r="A234" s="55" t="s">
        <v>4</v>
      </c>
      <c r="B234" s="26">
        <v>14</v>
      </c>
      <c r="C234" s="26">
        <v>15</v>
      </c>
      <c r="D234" s="56" t="s">
        <v>192</v>
      </c>
      <c r="E234" s="27">
        <v>746</v>
      </c>
      <c r="F234" s="26">
        <v>739.4</v>
      </c>
    </row>
    <row r="235" spans="1:6" ht="79.5" thickBot="1">
      <c r="A235" s="55" t="s">
        <v>104</v>
      </c>
      <c r="B235" s="26">
        <v>14</v>
      </c>
      <c r="C235" s="26">
        <v>15</v>
      </c>
      <c r="D235" s="26"/>
      <c r="E235" s="28">
        <v>746</v>
      </c>
      <c r="F235" s="26">
        <v>739.4</v>
      </c>
    </row>
    <row r="236" spans="1:6" ht="32.25" thickBot="1">
      <c r="A236" s="55" t="s">
        <v>117</v>
      </c>
      <c r="B236" s="26"/>
      <c r="C236" s="26"/>
      <c r="D236" s="26"/>
      <c r="E236" s="26"/>
      <c r="F236" s="26"/>
    </row>
    <row r="237" spans="1:6" ht="63.75" thickBot="1">
      <c r="A237" s="55" t="s">
        <v>118</v>
      </c>
      <c r="B237" s="26"/>
      <c r="C237" s="26"/>
      <c r="D237" s="26"/>
      <c r="E237" s="26"/>
      <c r="F237" s="26"/>
    </row>
    <row r="238" spans="1:6" ht="48" thickBot="1">
      <c r="A238" s="23" t="s">
        <v>119</v>
      </c>
      <c r="B238" s="26"/>
      <c r="C238" s="26"/>
      <c r="D238" s="26"/>
      <c r="E238" s="26"/>
      <c r="F238" s="26"/>
    </row>
    <row r="239" spans="1:6" ht="50.25" customHeight="1" thickBot="1">
      <c r="A239" s="55" t="s">
        <v>15</v>
      </c>
      <c r="B239" s="26"/>
      <c r="C239" s="26"/>
      <c r="D239" s="26"/>
      <c r="E239" s="26"/>
      <c r="F239" s="26"/>
    </row>
    <row r="240" spans="1:6" ht="32.25" thickBot="1">
      <c r="A240" s="55" t="s">
        <v>120</v>
      </c>
      <c r="B240" s="26"/>
      <c r="C240" s="26"/>
      <c r="D240" s="26"/>
      <c r="E240" s="3">
        <v>14605.1</v>
      </c>
      <c r="F240" s="26">
        <v>14430.5</v>
      </c>
    </row>
    <row r="241" spans="1:6" ht="16.5" thickBot="1">
      <c r="A241" s="55" t="s">
        <v>121</v>
      </c>
      <c r="B241" s="26">
        <v>189</v>
      </c>
      <c r="C241" s="26">
        <v>189</v>
      </c>
      <c r="D241" s="26"/>
      <c r="E241" s="26"/>
      <c r="F241" s="26"/>
    </row>
    <row r="242" spans="1:6" ht="51.75" thickBot="1">
      <c r="A242" s="55" t="s">
        <v>122</v>
      </c>
      <c r="B242" s="26">
        <v>342</v>
      </c>
      <c r="C242" s="26">
        <v>348</v>
      </c>
      <c r="D242" s="56" t="s">
        <v>193</v>
      </c>
      <c r="E242" s="26"/>
      <c r="F242" s="26"/>
    </row>
    <row r="243" spans="1:6" ht="51.75" thickBot="1">
      <c r="A243" s="55" t="s">
        <v>123</v>
      </c>
      <c r="B243" s="26">
        <v>498</v>
      </c>
      <c r="C243" s="26">
        <v>533</v>
      </c>
      <c r="D243" s="56" t="s">
        <v>194</v>
      </c>
      <c r="E243" s="26"/>
      <c r="F243" s="26"/>
    </row>
    <row r="244" spans="1:6" ht="16.5" thickBot="1">
      <c r="A244" s="55" t="s">
        <v>124</v>
      </c>
      <c r="B244" s="26">
        <v>60</v>
      </c>
      <c r="C244" s="26">
        <v>60</v>
      </c>
      <c r="D244" s="26"/>
      <c r="E244" s="26"/>
      <c r="F244" s="26"/>
    </row>
    <row r="245" spans="1:6" ht="50.25" customHeight="1" thickBot="1">
      <c r="A245" s="55" t="s">
        <v>125</v>
      </c>
      <c r="B245" s="26">
        <v>3057</v>
      </c>
      <c r="C245" s="26">
        <v>3058</v>
      </c>
      <c r="D245" s="56" t="s">
        <v>195</v>
      </c>
      <c r="E245" s="26"/>
      <c r="F245" s="26"/>
    </row>
    <row r="246" spans="1:6" ht="64.5" thickBot="1">
      <c r="A246" s="55" t="s">
        <v>126</v>
      </c>
      <c r="B246" s="26">
        <v>108333</v>
      </c>
      <c r="C246" s="26">
        <v>109084</v>
      </c>
      <c r="D246" s="56" t="s">
        <v>196</v>
      </c>
      <c r="E246" s="26"/>
      <c r="F246" s="26"/>
    </row>
    <row r="247" spans="1:6" ht="77.25" thickBot="1">
      <c r="A247" s="55" t="s">
        <v>127</v>
      </c>
      <c r="B247" s="26">
        <v>223</v>
      </c>
      <c r="C247" s="26">
        <v>237</v>
      </c>
      <c r="D247" s="56" t="s">
        <v>197</v>
      </c>
      <c r="E247" s="26"/>
      <c r="F247" s="26"/>
    </row>
    <row r="248" spans="1:6" ht="90" thickBot="1">
      <c r="A248" s="55" t="s">
        <v>128</v>
      </c>
      <c r="B248" s="26">
        <v>19815</v>
      </c>
      <c r="C248" s="26">
        <v>21664</v>
      </c>
      <c r="D248" s="56" t="s">
        <v>198</v>
      </c>
      <c r="E248" s="26"/>
      <c r="F248" s="26"/>
    </row>
    <row r="249" spans="1:6" ht="16.5" thickBot="1">
      <c r="A249" s="55" t="s">
        <v>129</v>
      </c>
      <c r="B249" s="26">
        <v>457</v>
      </c>
      <c r="C249" s="26">
        <v>457</v>
      </c>
      <c r="D249" s="26"/>
      <c r="E249" s="26"/>
      <c r="F249" s="26"/>
    </row>
    <row r="250" spans="1:6" ht="115.5" thickBot="1">
      <c r="A250" s="55" t="s">
        <v>130</v>
      </c>
      <c r="B250" s="26">
        <v>16519</v>
      </c>
      <c r="C250" s="26">
        <v>17519</v>
      </c>
      <c r="D250" s="56" t="s">
        <v>199</v>
      </c>
      <c r="E250" s="26"/>
      <c r="F250" s="26"/>
    </row>
    <row r="251" spans="1:6" ht="95.25" thickBot="1">
      <c r="A251" s="55" t="s">
        <v>131</v>
      </c>
      <c r="B251" s="26"/>
      <c r="C251" s="26"/>
      <c r="D251" s="26"/>
      <c r="E251" s="26"/>
      <c r="F251" s="26"/>
    </row>
    <row r="252" spans="1:6" ht="79.5" thickBot="1">
      <c r="A252" s="55" t="s">
        <v>104</v>
      </c>
      <c r="B252" s="26"/>
      <c r="C252" s="26"/>
      <c r="D252" s="26"/>
      <c r="E252" s="3">
        <v>14605.1</v>
      </c>
      <c r="F252" s="26">
        <v>14430.5</v>
      </c>
    </row>
    <row r="253" spans="1:6" ht="32.25" thickBot="1">
      <c r="A253" s="55" t="s">
        <v>132</v>
      </c>
      <c r="B253" s="26"/>
      <c r="C253" s="26"/>
      <c r="D253" s="26"/>
      <c r="E253" s="26"/>
      <c r="F253" s="26"/>
    </row>
    <row r="254" spans="1:6" ht="16.5" thickBot="1">
      <c r="A254" s="55" t="s">
        <v>133</v>
      </c>
      <c r="B254" s="26"/>
      <c r="C254" s="26"/>
      <c r="D254" s="26"/>
      <c r="E254" s="26"/>
      <c r="F254" s="26"/>
    </row>
    <row r="255" spans="1:6" ht="48" thickBot="1">
      <c r="A255" s="23" t="s">
        <v>134</v>
      </c>
      <c r="B255" s="26"/>
      <c r="C255" s="26"/>
      <c r="D255" s="26"/>
      <c r="E255" s="26"/>
      <c r="F255" s="26"/>
    </row>
    <row r="256" spans="1:6" ht="50.25" customHeight="1" thickBot="1">
      <c r="A256" s="55" t="s">
        <v>15</v>
      </c>
      <c r="B256" s="26">
        <v>15700</v>
      </c>
      <c r="C256" s="26">
        <v>17068</v>
      </c>
      <c r="D256" s="56" t="s">
        <v>200</v>
      </c>
      <c r="E256" s="27">
        <v>1686.8</v>
      </c>
      <c r="F256" s="26">
        <v>1666.6</v>
      </c>
    </row>
    <row r="257" spans="1:6" ht="79.5" thickBot="1">
      <c r="A257" s="55" t="s">
        <v>104</v>
      </c>
      <c r="B257" s="26">
        <v>15700</v>
      </c>
      <c r="C257" s="26">
        <v>17068</v>
      </c>
      <c r="D257" s="26"/>
      <c r="E257" s="28">
        <v>1686.8</v>
      </c>
      <c r="F257" s="26">
        <v>1666.6</v>
      </c>
    </row>
    <row r="258" spans="1:6" ht="32.25" thickBot="1">
      <c r="A258" s="55" t="s">
        <v>132</v>
      </c>
      <c r="B258" s="26"/>
      <c r="C258" s="26"/>
      <c r="D258" s="26"/>
      <c r="E258" s="26"/>
      <c r="F258" s="26"/>
    </row>
    <row r="259" spans="1:6" ht="32.25" thickBot="1">
      <c r="A259" s="55" t="s">
        <v>135</v>
      </c>
      <c r="B259" s="26"/>
      <c r="C259" s="26"/>
      <c r="D259" s="26"/>
      <c r="E259" s="26"/>
      <c r="F259" s="26"/>
    </row>
    <row r="260" spans="1:6" ht="48" thickBot="1">
      <c r="A260" s="55" t="s">
        <v>136</v>
      </c>
      <c r="B260" s="26"/>
      <c r="C260" s="26"/>
      <c r="D260" s="26"/>
      <c r="E260" s="26"/>
      <c r="F260" s="26"/>
    </row>
    <row r="261" spans="1:6" ht="102.75" customHeight="1" thickBot="1">
      <c r="A261" s="55" t="s">
        <v>181</v>
      </c>
      <c r="B261" s="26">
        <v>58</v>
      </c>
      <c r="C261" s="26">
        <v>56</v>
      </c>
      <c r="D261" s="56" t="s">
        <v>201</v>
      </c>
      <c r="E261" s="27">
        <v>917.7</v>
      </c>
      <c r="F261" s="26">
        <v>879.2</v>
      </c>
    </row>
    <row r="262" spans="1:6" ht="79.5" thickBot="1">
      <c r="A262" s="55" t="s">
        <v>104</v>
      </c>
      <c r="B262" s="26">
        <v>58</v>
      </c>
      <c r="C262" s="26">
        <v>56</v>
      </c>
      <c r="D262" s="26"/>
      <c r="E262" s="28">
        <v>917.7</v>
      </c>
      <c r="F262" s="26">
        <v>879.2</v>
      </c>
    </row>
    <row r="263" spans="1:6" ht="32.25" thickBot="1">
      <c r="A263" s="55" t="s">
        <v>132</v>
      </c>
      <c r="B263" s="26"/>
      <c r="C263" s="26"/>
      <c r="D263" s="26"/>
      <c r="E263" s="26"/>
      <c r="F263" s="26"/>
    </row>
    <row r="264" spans="1:6" ht="63.75" thickBot="1">
      <c r="A264" s="55" t="s">
        <v>137</v>
      </c>
      <c r="B264" s="26"/>
      <c r="C264" s="26"/>
      <c r="D264" s="26"/>
      <c r="E264" s="26"/>
      <c r="F264" s="26"/>
    </row>
    <row r="265" spans="1:6" ht="48" thickBot="1">
      <c r="A265" s="55" t="s">
        <v>138</v>
      </c>
      <c r="B265" s="26"/>
      <c r="C265" s="26"/>
      <c r="D265" s="26"/>
      <c r="E265" s="26"/>
      <c r="F265" s="26"/>
    </row>
    <row r="266" spans="1:6" ht="51" customHeight="1" thickBot="1">
      <c r="A266" s="55" t="s">
        <v>181</v>
      </c>
      <c r="B266" s="26"/>
      <c r="C266" s="26"/>
      <c r="D266" s="26"/>
      <c r="E266" s="26">
        <v>2799.7</v>
      </c>
      <c r="F266" s="26">
        <v>2804.9</v>
      </c>
    </row>
    <row r="267" spans="1:6" ht="77.25" thickBot="1">
      <c r="A267" s="55" t="s">
        <v>134</v>
      </c>
      <c r="B267" s="26">
        <v>2437</v>
      </c>
      <c r="C267" s="26">
        <v>2499</v>
      </c>
      <c r="D267" s="56" t="s">
        <v>202</v>
      </c>
      <c r="E267" s="26"/>
      <c r="F267" s="26"/>
    </row>
    <row r="268" spans="1:6" ht="32.25" thickBot="1">
      <c r="A268" s="55" t="s">
        <v>139</v>
      </c>
      <c r="B268" s="26">
        <v>256</v>
      </c>
      <c r="C268" s="26">
        <v>256</v>
      </c>
      <c r="D268" s="26"/>
      <c r="E268" s="26"/>
      <c r="F268" s="26"/>
    </row>
    <row r="269" spans="1:6" ht="79.5" thickBot="1">
      <c r="A269" s="55" t="s">
        <v>104</v>
      </c>
      <c r="B269" s="26"/>
      <c r="C269" s="26"/>
      <c r="D269" s="26"/>
      <c r="E269" s="26">
        <v>2799.7</v>
      </c>
      <c r="F269" s="26">
        <v>2804.9</v>
      </c>
    </row>
    <row r="270" spans="1:6" ht="32.25" thickBot="1">
      <c r="A270" s="55" t="s">
        <v>132</v>
      </c>
      <c r="B270" s="26"/>
      <c r="C270" s="26"/>
      <c r="D270" s="26"/>
      <c r="E270" s="26"/>
      <c r="F270" s="26"/>
    </row>
    <row r="271" spans="1:6" ht="48" thickBot="1">
      <c r="A271" s="55" t="s">
        <v>140</v>
      </c>
      <c r="B271" s="26"/>
      <c r="C271" s="26"/>
      <c r="D271" s="26"/>
      <c r="E271" s="26"/>
      <c r="F271" s="26"/>
    </row>
    <row r="272" spans="1:6" ht="48" thickBot="1">
      <c r="A272" s="55" t="s">
        <v>141</v>
      </c>
      <c r="B272" s="26"/>
      <c r="C272" s="26"/>
      <c r="D272" s="26"/>
      <c r="E272" s="26"/>
      <c r="F272" s="26"/>
    </row>
    <row r="273" spans="1:8" ht="76.5" customHeight="1" thickBot="1">
      <c r="A273" s="55" t="s">
        <v>181</v>
      </c>
      <c r="B273" s="26">
        <v>136</v>
      </c>
      <c r="C273" s="26">
        <v>140</v>
      </c>
      <c r="D273" s="56" t="s">
        <v>203</v>
      </c>
      <c r="E273" s="27">
        <v>2864.9</v>
      </c>
      <c r="F273" s="26">
        <v>2703.9</v>
      </c>
    </row>
    <row r="274" spans="1:8" ht="79.5" thickBot="1">
      <c r="A274" s="55" t="s">
        <v>104</v>
      </c>
      <c r="B274" s="26">
        <v>136</v>
      </c>
      <c r="C274" s="26">
        <v>140</v>
      </c>
      <c r="D274" s="26"/>
      <c r="E274" s="28">
        <v>2864.9</v>
      </c>
      <c r="F274" s="26">
        <v>2703.9</v>
      </c>
    </row>
    <row r="275" spans="1:8" ht="32.25" thickBot="1">
      <c r="A275" s="55" t="s">
        <v>132</v>
      </c>
      <c r="B275" s="26"/>
      <c r="C275" s="26"/>
      <c r="D275" s="26"/>
      <c r="E275" s="26"/>
      <c r="F275" s="26"/>
    </row>
    <row r="276" spans="1:8" ht="32.25" thickBot="1">
      <c r="A276" s="55" t="s">
        <v>142</v>
      </c>
      <c r="B276" s="26"/>
      <c r="C276" s="26"/>
      <c r="D276" s="26"/>
      <c r="E276" s="26"/>
      <c r="F276" s="26"/>
    </row>
    <row r="277" spans="1:8" ht="32.25" thickBot="1">
      <c r="A277" s="55" t="s">
        <v>143</v>
      </c>
      <c r="B277" s="26"/>
      <c r="C277" s="26"/>
      <c r="D277" s="26"/>
      <c r="E277" s="26"/>
      <c r="F277" s="26"/>
    </row>
    <row r="278" spans="1:8" ht="103.5" customHeight="1" thickBot="1">
      <c r="A278" s="55" t="s">
        <v>181</v>
      </c>
      <c r="B278" s="26">
        <v>1207</v>
      </c>
      <c r="C278" s="26">
        <v>1095</v>
      </c>
      <c r="D278" s="56" t="s">
        <v>204</v>
      </c>
      <c r="E278" s="26">
        <v>1312.4</v>
      </c>
      <c r="F278" s="26">
        <v>1285.9000000000001</v>
      </c>
    </row>
    <row r="279" spans="1:8" ht="79.5" thickBot="1">
      <c r="A279" s="55" t="s">
        <v>104</v>
      </c>
      <c r="B279" s="26">
        <v>1207</v>
      </c>
      <c r="C279" s="26">
        <v>1095</v>
      </c>
      <c r="D279" s="26"/>
      <c r="E279" s="26">
        <v>1312.4</v>
      </c>
      <c r="F279" s="26">
        <v>1285.9000000000001</v>
      </c>
    </row>
    <row r="280" spans="1:8" ht="32.25" thickBot="1">
      <c r="A280" s="57" t="s">
        <v>37</v>
      </c>
      <c r="B280" s="26"/>
      <c r="C280" s="26"/>
      <c r="D280" s="45"/>
      <c r="E280" s="45">
        <f>E214+E219+E224+E229+E234+E240+E256+E261+E266+E273+E278</f>
        <v>44150.3</v>
      </c>
      <c r="F280" s="45">
        <f>F214+F219+F224+F229+F234+F240+F256+F261+F266+F273+F278</f>
        <v>43175.4</v>
      </c>
    </row>
    <row r="281" spans="1:8" ht="16.5" thickBot="1">
      <c r="A281" s="57" t="s">
        <v>26</v>
      </c>
      <c r="B281" s="26"/>
      <c r="C281" s="26"/>
      <c r="D281" s="45"/>
      <c r="E281" s="45">
        <v>44150.3</v>
      </c>
      <c r="F281" s="45">
        <v>43175.4</v>
      </c>
    </row>
    <row r="282" spans="1:8" ht="15">
      <c r="A282" s="4" t="s">
        <v>162</v>
      </c>
      <c r="B282" s="5"/>
      <c r="C282" s="5"/>
      <c r="D282" s="5"/>
      <c r="E282" s="5"/>
      <c r="F282" s="5"/>
      <c r="G282" s="5"/>
      <c r="H282" s="6"/>
    </row>
    <row r="283" spans="1:8" ht="15">
      <c r="A283" s="4" t="s">
        <v>163</v>
      </c>
      <c r="B283" s="5"/>
      <c r="C283" s="5"/>
      <c r="D283" s="5"/>
      <c r="E283" s="5"/>
      <c r="F283" s="5"/>
      <c r="G283" s="5"/>
      <c r="H283" s="5"/>
    </row>
    <row r="284" spans="1:8" ht="15">
      <c r="A284" s="4" t="s">
        <v>164</v>
      </c>
      <c r="B284" s="5"/>
      <c r="C284" s="5"/>
      <c r="D284" s="5"/>
      <c r="E284" s="5"/>
      <c r="F284" s="5"/>
      <c r="G284" s="5"/>
      <c r="H284" s="5"/>
    </row>
    <row r="285" spans="1:8">
      <c r="A285" s="7" t="s">
        <v>183</v>
      </c>
      <c r="B285" s="6"/>
      <c r="C285" s="6"/>
      <c r="D285" s="6"/>
      <c r="E285" s="8"/>
      <c r="F285" s="8"/>
      <c r="G285" s="6"/>
      <c r="H285" s="6"/>
    </row>
    <row r="286" spans="1:8" ht="16.5" thickBot="1">
      <c r="A286" s="7" t="s">
        <v>171</v>
      </c>
    </row>
    <row r="287" spans="1:8" ht="26.25" thickBot="1">
      <c r="A287" s="9" t="s">
        <v>0</v>
      </c>
      <c r="B287" s="10" t="s">
        <v>165</v>
      </c>
      <c r="C287" s="11"/>
      <c r="D287" s="12" t="s">
        <v>166</v>
      </c>
      <c r="E287" s="10" t="s">
        <v>101</v>
      </c>
      <c r="F287" s="11"/>
    </row>
    <row r="288" spans="1:8" ht="48" thickBot="1">
      <c r="A288" s="13"/>
      <c r="B288" s="14" t="s">
        <v>167</v>
      </c>
      <c r="C288" s="15" t="s">
        <v>168</v>
      </c>
      <c r="D288" s="14"/>
      <c r="E288" s="16" t="s">
        <v>169</v>
      </c>
      <c r="F288" s="17" t="s">
        <v>168</v>
      </c>
    </row>
    <row r="289" spans="1:9" thickBot="1">
      <c r="A289" s="33" t="s">
        <v>1</v>
      </c>
      <c r="B289" s="34"/>
      <c r="C289" s="34"/>
      <c r="D289" s="34"/>
      <c r="E289" s="34"/>
      <c r="F289" s="58"/>
    </row>
    <row r="290" spans="1:9" ht="63.75" thickBot="1">
      <c r="A290" s="23" t="s">
        <v>144</v>
      </c>
      <c r="B290" s="23"/>
      <c r="C290" s="23"/>
      <c r="D290" s="23"/>
      <c r="E290" s="26"/>
      <c r="F290" s="26"/>
      <c r="G290" s="59"/>
      <c r="H290" s="59"/>
      <c r="I290" s="43"/>
    </row>
    <row r="291" spans="1:9" ht="32.25" thickBot="1">
      <c r="A291" s="23" t="s">
        <v>145</v>
      </c>
      <c r="B291" s="23"/>
      <c r="C291" s="23"/>
      <c r="D291" s="23"/>
      <c r="E291" s="26"/>
      <c r="F291" s="26"/>
      <c r="G291" s="59"/>
      <c r="H291" s="59"/>
      <c r="I291" s="43"/>
    </row>
    <row r="292" spans="1:9" ht="50.25" customHeight="1" thickBot="1">
      <c r="A292" s="23" t="s">
        <v>35</v>
      </c>
      <c r="B292" s="26"/>
      <c r="C292" s="26"/>
      <c r="D292" s="26"/>
      <c r="E292" s="27">
        <v>2793.9</v>
      </c>
      <c r="F292" s="26">
        <f>F296+F297+F295</f>
        <v>1712.8</v>
      </c>
      <c r="G292" s="60"/>
      <c r="H292" s="60"/>
      <c r="I292" s="43"/>
    </row>
    <row r="293" spans="1:9" ht="95.25" thickBot="1">
      <c r="A293" s="23" t="s">
        <v>146</v>
      </c>
      <c r="B293" s="26">
        <v>82</v>
      </c>
      <c r="C293" s="26">
        <v>85</v>
      </c>
      <c r="D293" s="26"/>
      <c r="E293" s="28"/>
      <c r="F293" s="26"/>
      <c r="G293" s="60"/>
      <c r="H293" s="60"/>
      <c r="I293" s="43"/>
    </row>
    <row r="294" spans="1:9" ht="95.25" thickBot="1">
      <c r="A294" s="23" t="s">
        <v>147</v>
      </c>
      <c r="B294" s="26">
        <v>3500</v>
      </c>
      <c r="C294" s="26">
        <v>4341</v>
      </c>
      <c r="D294" s="26"/>
      <c r="E294" s="28"/>
      <c r="F294" s="26"/>
      <c r="G294" s="60"/>
      <c r="H294" s="60"/>
      <c r="I294" s="43"/>
    </row>
    <row r="295" spans="1:9" ht="111" thickBot="1">
      <c r="A295" s="23" t="s">
        <v>148</v>
      </c>
      <c r="B295" s="26"/>
      <c r="C295" s="26"/>
      <c r="D295" s="26"/>
      <c r="E295" s="28">
        <v>49.5</v>
      </c>
      <c r="F295" s="26">
        <v>0</v>
      </c>
      <c r="G295" s="60"/>
      <c r="H295" s="60"/>
      <c r="I295" s="43"/>
    </row>
    <row r="296" spans="1:9" ht="158.25" thickBot="1">
      <c r="A296" s="23" t="s">
        <v>149</v>
      </c>
      <c r="B296" s="26"/>
      <c r="C296" s="26"/>
      <c r="D296" s="26"/>
      <c r="E296" s="28">
        <v>2344.4</v>
      </c>
      <c r="F296" s="26">
        <v>1712.8</v>
      </c>
      <c r="G296" s="60"/>
      <c r="H296" s="60"/>
      <c r="I296" s="43"/>
    </row>
    <row r="297" spans="1:9" ht="111" thickBot="1">
      <c r="A297" s="23" t="s">
        <v>150</v>
      </c>
      <c r="B297" s="26"/>
      <c r="C297" s="26"/>
      <c r="D297" s="26"/>
      <c r="E297" s="28">
        <v>400</v>
      </c>
      <c r="F297" s="26">
        <v>0</v>
      </c>
      <c r="G297" s="60"/>
      <c r="H297" s="60"/>
      <c r="I297" s="43"/>
    </row>
    <row r="298" spans="1:9" ht="32.25" thickBot="1">
      <c r="A298" s="40" t="s">
        <v>37</v>
      </c>
      <c r="B298" s="26"/>
      <c r="C298" s="26"/>
      <c r="D298" s="45"/>
      <c r="E298" s="45">
        <v>2793.9</v>
      </c>
      <c r="F298" s="45">
        <f>F292</f>
        <v>1712.8</v>
      </c>
      <c r="G298" s="61"/>
      <c r="H298" s="61"/>
      <c r="I298" s="43"/>
    </row>
    <row r="299" spans="1:9" ht="16.5" thickBot="1">
      <c r="A299" s="40" t="s">
        <v>26</v>
      </c>
      <c r="B299" s="26"/>
      <c r="C299" s="26"/>
      <c r="D299" s="45"/>
      <c r="E299" s="45">
        <v>2793.9</v>
      </c>
      <c r="F299" s="45">
        <v>1712.8</v>
      </c>
      <c r="G299" s="61"/>
      <c r="H299" s="61"/>
      <c r="I299" s="46"/>
    </row>
    <row r="300" spans="1:9" ht="15">
      <c r="A300" s="4" t="s">
        <v>162</v>
      </c>
      <c r="B300" s="5"/>
      <c r="C300" s="5"/>
      <c r="D300" s="5"/>
      <c r="E300" s="5"/>
      <c r="F300" s="5"/>
      <c r="G300" s="5"/>
      <c r="H300" s="6"/>
      <c r="I300" s="62"/>
    </row>
    <row r="301" spans="1:9" ht="15">
      <c r="A301" s="4" t="s">
        <v>163</v>
      </c>
      <c r="B301" s="5"/>
      <c r="C301" s="5"/>
      <c r="D301" s="5"/>
      <c r="E301" s="5"/>
      <c r="F301" s="5"/>
      <c r="G301" s="5"/>
      <c r="H301" s="5"/>
    </row>
    <row r="302" spans="1:9" ht="15">
      <c r="A302" s="4" t="s">
        <v>164</v>
      </c>
      <c r="B302" s="5"/>
      <c r="C302" s="5"/>
      <c r="D302" s="5"/>
      <c r="E302" s="5"/>
      <c r="F302" s="5"/>
      <c r="G302" s="5"/>
      <c r="H302" s="5"/>
    </row>
    <row r="303" spans="1:9">
      <c r="A303" s="7" t="s">
        <v>184</v>
      </c>
      <c r="B303" s="6"/>
      <c r="C303" s="6"/>
      <c r="D303" s="6"/>
      <c r="E303" s="8"/>
      <c r="F303" s="8"/>
      <c r="G303" s="6"/>
      <c r="H303" s="6"/>
    </row>
    <row r="304" spans="1:9" ht="16.5" thickBot="1">
      <c r="A304" s="7" t="s">
        <v>171</v>
      </c>
    </row>
    <row r="305" spans="1:6" ht="26.25" thickBot="1">
      <c r="A305" s="9" t="s">
        <v>0</v>
      </c>
      <c r="B305" s="10" t="s">
        <v>165</v>
      </c>
      <c r="C305" s="11"/>
      <c r="D305" s="12" t="s">
        <v>166</v>
      </c>
      <c r="E305" s="10" t="s">
        <v>101</v>
      </c>
      <c r="F305" s="11"/>
    </row>
    <row r="306" spans="1:6" ht="48" thickBot="1">
      <c r="A306" s="13"/>
      <c r="B306" s="14" t="s">
        <v>167</v>
      </c>
      <c r="C306" s="15" t="s">
        <v>168</v>
      </c>
      <c r="D306" s="14"/>
      <c r="E306" s="16" t="s">
        <v>169</v>
      </c>
      <c r="F306" s="17" t="s">
        <v>168</v>
      </c>
    </row>
    <row r="307" spans="1:6" thickBot="1">
      <c r="A307" s="18" t="s">
        <v>1</v>
      </c>
      <c r="B307" s="19"/>
      <c r="C307" s="19"/>
      <c r="D307" s="19"/>
      <c r="E307" s="19"/>
      <c r="F307" s="47"/>
    </row>
    <row r="308" spans="1:6" ht="79.5" customHeight="1" thickBot="1">
      <c r="A308" s="20" t="s">
        <v>151</v>
      </c>
      <c r="B308" s="20"/>
      <c r="C308" s="20"/>
      <c r="D308" s="63"/>
      <c r="E308" s="22"/>
      <c r="F308" s="22"/>
    </row>
    <row r="309" spans="1:6" ht="32.25" thickBot="1">
      <c r="A309" s="20" t="s">
        <v>14</v>
      </c>
      <c r="B309" s="23"/>
      <c r="C309" s="23"/>
      <c r="D309" s="35"/>
      <c r="E309" s="25"/>
      <c r="F309" s="25"/>
    </row>
    <row r="310" spans="1:6" ht="48" thickBot="1">
      <c r="A310" s="20" t="s">
        <v>35</v>
      </c>
      <c r="B310" s="51"/>
      <c r="C310" s="51"/>
      <c r="D310" s="35"/>
      <c r="E310" s="37">
        <v>1376.6</v>
      </c>
      <c r="F310" s="25">
        <f>F314</f>
        <v>667.6</v>
      </c>
    </row>
    <row r="311" spans="1:6" ht="158.25" thickBot="1">
      <c r="A311" s="20" t="s">
        <v>152</v>
      </c>
      <c r="B311" s="51">
        <v>2806</v>
      </c>
      <c r="C311" s="51">
        <v>2917</v>
      </c>
      <c r="D311" s="35"/>
      <c r="E311" s="38"/>
      <c r="F311" s="25"/>
    </row>
    <row r="312" spans="1:6" ht="32.25" thickBot="1">
      <c r="A312" s="20" t="s">
        <v>153</v>
      </c>
      <c r="B312" s="51">
        <v>59</v>
      </c>
      <c r="C312" s="51">
        <v>69</v>
      </c>
      <c r="D312" s="35"/>
      <c r="E312" s="38"/>
      <c r="F312" s="25"/>
    </row>
    <row r="313" spans="1:6" ht="32.25" thickBot="1">
      <c r="A313" s="20" t="s">
        <v>154</v>
      </c>
      <c r="B313" s="51">
        <v>313</v>
      </c>
      <c r="C313" s="51">
        <v>380</v>
      </c>
      <c r="D313" s="35"/>
      <c r="E313" s="38"/>
      <c r="F313" s="25"/>
    </row>
    <row r="314" spans="1:6" ht="111" thickBot="1">
      <c r="A314" s="20" t="s">
        <v>155</v>
      </c>
      <c r="B314" s="51"/>
      <c r="C314" s="51"/>
      <c r="D314" s="35"/>
      <c r="E314" s="38">
        <v>1376.6</v>
      </c>
      <c r="F314" s="25">
        <v>667.6</v>
      </c>
    </row>
    <row r="315" spans="1:6" ht="32.25" thickBot="1">
      <c r="A315" s="20" t="s">
        <v>14</v>
      </c>
      <c r="B315" s="51"/>
      <c r="C315" s="51"/>
      <c r="D315" s="35"/>
      <c r="E315" s="38"/>
      <c r="F315" s="25"/>
    </row>
    <row r="316" spans="1:6" ht="48" thickBot="1">
      <c r="A316" s="20" t="s">
        <v>35</v>
      </c>
      <c r="B316" s="51"/>
      <c r="C316" s="51"/>
      <c r="D316" s="35"/>
      <c r="E316" s="38">
        <v>1151.2</v>
      </c>
      <c r="F316" s="25">
        <f>F317</f>
        <v>3161</v>
      </c>
    </row>
    <row r="317" spans="1:6" ht="158.25" thickBot="1">
      <c r="A317" s="20" t="s">
        <v>156</v>
      </c>
      <c r="B317" s="51">
        <v>4</v>
      </c>
      <c r="C317" s="51">
        <v>4</v>
      </c>
      <c r="D317" s="35"/>
      <c r="E317" s="38">
        <v>1151.2</v>
      </c>
      <c r="F317" s="25">
        <v>3161</v>
      </c>
    </row>
    <row r="318" spans="1:6" ht="79.5" thickBot="1">
      <c r="A318" s="20" t="s">
        <v>157</v>
      </c>
      <c r="B318" s="51"/>
      <c r="C318" s="51"/>
      <c r="D318" s="35"/>
      <c r="E318" s="38"/>
      <c r="F318" s="25"/>
    </row>
    <row r="319" spans="1:6" ht="32.25" thickBot="1">
      <c r="A319" s="20" t="s">
        <v>158</v>
      </c>
      <c r="B319" s="51"/>
      <c r="C319" s="51"/>
      <c r="D319" s="35"/>
      <c r="E319" s="38"/>
      <c r="F319" s="25"/>
    </row>
    <row r="320" spans="1:6" ht="48" thickBot="1">
      <c r="A320" s="20" t="s">
        <v>47</v>
      </c>
      <c r="B320" s="51"/>
      <c r="C320" s="51"/>
      <c r="D320" s="35"/>
      <c r="E320" s="38">
        <v>0</v>
      </c>
      <c r="F320" s="25"/>
    </row>
    <row r="321" spans="1:6" ht="79.5" thickBot="1">
      <c r="A321" s="20" t="s">
        <v>159</v>
      </c>
      <c r="B321" s="51">
        <v>0</v>
      </c>
      <c r="C321" s="51"/>
      <c r="D321" s="35"/>
      <c r="E321" s="38"/>
      <c r="F321" s="25"/>
    </row>
    <row r="322" spans="1:6" ht="79.5" thickBot="1">
      <c r="A322" s="20" t="s">
        <v>160</v>
      </c>
      <c r="B322" s="51">
        <v>0</v>
      </c>
      <c r="C322" s="51"/>
      <c r="D322" s="35"/>
      <c r="E322" s="38"/>
      <c r="F322" s="25"/>
    </row>
    <row r="323" spans="1:6" ht="111" thickBot="1">
      <c r="A323" s="20" t="s">
        <v>161</v>
      </c>
      <c r="B323" s="51"/>
      <c r="C323" s="51"/>
      <c r="D323" s="35"/>
      <c r="E323" s="38">
        <v>0</v>
      </c>
      <c r="F323" s="25"/>
    </row>
    <row r="324" spans="1:6" ht="32.25" thickBot="1">
      <c r="A324" s="31" t="s">
        <v>37</v>
      </c>
      <c r="B324" s="51"/>
      <c r="C324" s="51"/>
      <c r="D324" s="35"/>
      <c r="E324" s="41">
        <v>2527.8000000000002</v>
      </c>
      <c r="F324" s="50">
        <f>F310+F316</f>
        <v>3828.6</v>
      </c>
    </row>
    <row r="325" spans="1:6" ht="16.5" thickBot="1">
      <c r="A325" s="31" t="s">
        <v>26</v>
      </c>
      <c r="B325" s="51"/>
      <c r="C325" s="51"/>
      <c r="D325" s="35"/>
      <c r="E325" s="50">
        <v>2527.8000000000002</v>
      </c>
      <c r="F325" s="50">
        <v>3828.6</v>
      </c>
    </row>
    <row r="326" spans="1:6">
      <c r="A326" s="62"/>
      <c r="B326" s="62"/>
      <c r="C326" s="62"/>
    </row>
    <row r="327" spans="1:6" ht="16.5">
      <c r="A327" s="64"/>
    </row>
  </sheetData>
  <mergeCells count="59">
    <mergeCell ref="B305:C305"/>
    <mergeCell ref="E305:F305"/>
    <mergeCell ref="A307:F307"/>
    <mergeCell ref="A282:G282"/>
    <mergeCell ref="A283:H283"/>
    <mergeCell ref="A284:H284"/>
    <mergeCell ref="B287:C287"/>
    <mergeCell ref="E287:F287"/>
    <mergeCell ref="A289:F289"/>
    <mergeCell ref="A301:H301"/>
    <mergeCell ref="A302:H302"/>
    <mergeCell ref="A300:G300"/>
    <mergeCell ref="A211:F211"/>
    <mergeCell ref="A185:G185"/>
    <mergeCell ref="A186:H186"/>
    <mergeCell ref="A187:H187"/>
    <mergeCell ref="B190:C190"/>
    <mergeCell ref="E190:F190"/>
    <mergeCell ref="A192:F192"/>
    <mergeCell ref="A204:G204"/>
    <mergeCell ref="A205:H205"/>
    <mergeCell ref="A206:H206"/>
    <mergeCell ref="B209:C209"/>
    <mergeCell ref="E209:F209"/>
    <mergeCell ref="B147:C147"/>
    <mergeCell ref="E147:F147"/>
    <mergeCell ref="A85:G85"/>
    <mergeCell ref="A86:H86"/>
    <mergeCell ref="A87:H87"/>
    <mergeCell ref="B90:C90"/>
    <mergeCell ref="E90:F90"/>
    <mergeCell ref="A92:F92"/>
    <mergeCell ref="B122:C122"/>
    <mergeCell ref="E122:F122"/>
    <mergeCell ref="A124:F124"/>
    <mergeCell ref="A142:G142"/>
    <mergeCell ref="A143:H143"/>
    <mergeCell ref="A144:H144"/>
    <mergeCell ref="A2:G2"/>
    <mergeCell ref="A3:H3"/>
    <mergeCell ref="A4:H4"/>
    <mergeCell ref="A9:F9"/>
    <mergeCell ref="E7:F7"/>
    <mergeCell ref="A149:F149"/>
    <mergeCell ref="A117:G117"/>
    <mergeCell ref="A118:H118"/>
    <mergeCell ref="A119:H119"/>
    <mergeCell ref="B7:C7"/>
    <mergeCell ref="B67:C67"/>
    <mergeCell ref="E67:F67"/>
    <mergeCell ref="A37:G37"/>
    <mergeCell ref="A38:H38"/>
    <mergeCell ref="A39:H39"/>
    <mergeCell ref="B42:C42"/>
    <mergeCell ref="E42:F42"/>
    <mergeCell ref="A44:F44"/>
    <mergeCell ref="A62:G62"/>
    <mergeCell ref="A63:H63"/>
    <mergeCell ref="A64:H6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Правительство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SivakovaOS</cp:lastModifiedBy>
  <cp:lastPrinted>2015-04-13T14:45:02Z</cp:lastPrinted>
  <dcterms:created xsi:type="dcterms:W3CDTF">2015-02-25T07:12:43Z</dcterms:created>
  <dcterms:modified xsi:type="dcterms:W3CDTF">2015-04-13T14:45:15Z</dcterms:modified>
</cp:coreProperties>
</file>